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1ère journée" sheetId="1" r:id="rId1"/>
    <sheet name="2 ème journée" sheetId="2" r:id="rId2"/>
    <sheet name="3ème journée" sheetId="3" r:id="rId3"/>
  </sheets>
  <definedNames/>
  <calcPr fullCalcOnLoad="1"/>
</workbook>
</file>

<file path=xl/sharedStrings.xml><?xml version="1.0" encoding="utf-8"?>
<sst xmlns="http://schemas.openxmlformats.org/spreadsheetml/2006/main" count="258" uniqueCount="52">
  <si>
    <t>1  er</t>
  </si>
  <si>
    <t>2  ème</t>
  </si>
  <si>
    <t>3  ème</t>
  </si>
  <si>
    <t>4  ème</t>
  </si>
  <si>
    <t>5  ème</t>
  </si>
  <si>
    <t>6  ème</t>
  </si>
  <si>
    <t>7  ème</t>
  </si>
  <si>
    <t>8  ème</t>
  </si>
  <si>
    <t>Pts</t>
  </si>
  <si>
    <t>Équipes</t>
  </si>
  <si>
    <t>Quilles</t>
  </si>
  <si>
    <t>Moy.</t>
  </si>
  <si>
    <t>HOMMES</t>
  </si>
  <si>
    <t>DAMES</t>
  </si>
  <si>
    <t>R1</t>
  </si>
  <si>
    <t>Général</t>
  </si>
  <si>
    <t xml:space="preserve">R2 </t>
  </si>
  <si>
    <t>1  ère</t>
  </si>
  <si>
    <t>1 ère Journée</t>
  </si>
  <si>
    <t xml:space="preserve"> 2ème Journée</t>
  </si>
  <si>
    <t>Monte N3</t>
  </si>
  <si>
    <t xml:space="preserve">     Descend R3</t>
  </si>
  <si>
    <t>TO Le Havre 1</t>
  </si>
  <si>
    <t>BCRD Rouen 1</t>
  </si>
  <si>
    <t>CS Gravenchon 1</t>
  </si>
  <si>
    <t>BCRD Rouen 2</t>
  </si>
  <si>
    <t>Lézards Montivil. 1</t>
  </si>
  <si>
    <t>CS Gravenchon 2</t>
  </si>
  <si>
    <t>COR Sandouville 1</t>
  </si>
  <si>
    <t xml:space="preserve">Drakkar Bowl </t>
  </si>
  <si>
    <t>CBC Yvetôt 1</t>
  </si>
  <si>
    <t>CBC Yvetôt 2</t>
  </si>
  <si>
    <t>BC Lac de Caniel 2</t>
  </si>
  <si>
    <t>O'll Stars St Marcel 1</t>
  </si>
  <si>
    <t>BC La Mivoie 1</t>
  </si>
  <si>
    <t>BCRD Rouen 3</t>
  </si>
  <si>
    <t>Les Titans Rouen</t>
  </si>
  <si>
    <t xml:space="preserve">CS Gravenchon </t>
  </si>
  <si>
    <t xml:space="preserve">     Descend R2</t>
  </si>
  <si>
    <t>Monte R1</t>
  </si>
  <si>
    <t xml:space="preserve"> Monte R1</t>
  </si>
  <si>
    <t>RÉSULTATS CHAMPIONNAT des CLUBS RÉGIONAUX 2017</t>
  </si>
  <si>
    <t>R3</t>
  </si>
  <si>
    <t>BCA Evreux 3</t>
  </si>
  <si>
    <t>BCA Evreux 2</t>
  </si>
  <si>
    <t>BC Aéro Evreux 1</t>
  </si>
  <si>
    <t>BC Triangle d'Or</t>
  </si>
  <si>
    <t>BC Lac de Caniel 1</t>
  </si>
  <si>
    <t xml:space="preserve">Lézards Montivil. </t>
  </si>
  <si>
    <t xml:space="preserve">CBC Yvetôt </t>
  </si>
  <si>
    <t>2ème Journée</t>
  </si>
  <si>
    <t>R2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</si>
</sst>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name val="Century"/>
      <family val="1"/>
    </font>
    <font>
      <sz val="10"/>
      <color indexed="9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u val="single"/>
      <sz val="10"/>
      <color indexed="8"/>
      <name val="Times New Roman"/>
      <family val="1"/>
    </font>
    <font>
      <b/>
      <u val="single"/>
      <sz val="12"/>
      <color indexed="17"/>
      <name val="Times New Roman"/>
      <family val="1"/>
    </font>
    <font>
      <b/>
      <u val="single"/>
      <sz val="10"/>
      <color indexed="30"/>
      <name val="Times New Roman"/>
      <family val="1"/>
    </font>
    <font>
      <b/>
      <u val="single"/>
      <sz val="14"/>
      <color indexed="10"/>
      <name val="Times New Roman"/>
      <family val="1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u val="single"/>
      <sz val="10"/>
      <color theme="1"/>
      <name val="Times New Roman"/>
      <family val="1"/>
    </font>
    <font>
      <b/>
      <u val="single"/>
      <sz val="12"/>
      <color rgb="FF00B050"/>
      <name val="Times New Roman"/>
      <family val="1"/>
    </font>
    <font>
      <b/>
      <u val="single"/>
      <sz val="10"/>
      <color rgb="FF0070C0"/>
      <name val="Times New Roman"/>
      <family val="1"/>
    </font>
    <font>
      <b/>
      <u val="single"/>
      <sz val="14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2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2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42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42" fillId="35" borderId="0" applyNumberFormat="0" applyBorder="0" applyAlignment="0" applyProtection="0"/>
    <xf numFmtId="0" fontId="4" fillId="25" borderId="0" applyNumberFormat="0" applyBorder="0" applyAlignment="0" applyProtection="0"/>
    <xf numFmtId="0" fontId="4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8" borderId="1" applyNumberFormat="0" applyAlignment="0" applyProtection="0"/>
    <xf numFmtId="0" fontId="6" fillId="39" borderId="2" applyNumberFormat="0" applyAlignment="0" applyProtection="0"/>
    <xf numFmtId="0" fontId="45" fillId="0" borderId="3" applyNumberFormat="0" applyFill="0" applyAlignment="0" applyProtection="0"/>
    <xf numFmtId="0" fontId="7" fillId="0" borderId="4" applyNumberFormat="0" applyFill="0" applyAlignment="0" applyProtection="0"/>
    <xf numFmtId="0" fontId="0" fillId="40" borderId="5" applyNumberFormat="0" applyFont="0" applyAlignment="0" applyProtection="0"/>
    <xf numFmtId="0" fontId="2" fillId="25" borderId="6" applyNumberFormat="0" applyFon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6" fillId="44" borderId="1" applyNumberFormat="0" applyAlignment="0" applyProtection="0"/>
    <xf numFmtId="0" fontId="9" fillId="36" borderId="2" applyNumberFormat="0" applyAlignment="0" applyProtection="0"/>
    <xf numFmtId="0" fontId="47" fillId="45" borderId="0" applyNumberFormat="0" applyBorder="0" applyAlignment="0" applyProtection="0"/>
    <xf numFmtId="0" fontId="10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47" borderId="0" applyNumberFormat="0" applyBorder="0" applyAlignment="0" applyProtection="0"/>
    <xf numFmtId="0" fontId="11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9" fillId="49" borderId="0" applyNumberFormat="0" applyBorder="0" applyAlignment="0" applyProtection="0"/>
    <xf numFmtId="0" fontId="12" fillId="30" borderId="0" applyNumberFormat="0" applyBorder="0" applyAlignment="0" applyProtection="0"/>
    <xf numFmtId="0" fontId="50" fillId="38" borderId="7" applyNumberFormat="0" applyAlignment="0" applyProtection="0"/>
    <xf numFmtId="0" fontId="13" fillId="39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15" fillId="0" borderId="10" applyNumberFormat="0" applyFill="0" applyAlignment="0" applyProtection="0"/>
    <xf numFmtId="0" fontId="54" fillId="0" borderId="11" applyNumberFormat="0" applyFill="0" applyAlignment="0" applyProtection="0"/>
    <xf numFmtId="0" fontId="16" fillId="0" borderId="12" applyNumberFormat="0" applyFill="0" applyAlignment="0" applyProtection="0"/>
    <xf numFmtId="0" fontId="55" fillId="0" borderId="13" applyNumberFormat="0" applyFill="0" applyAlignment="0" applyProtection="0"/>
    <xf numFmtId="0" fontId="17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8" fillId="0" borderId="16" applyNumberFormat="0" applyFill="0" applyAlignment="0" applyProtection="0"/>
    <xf numFmtId="0" fontId="57" fillId="50" borderId="17" applyNumberFormat="0" applyAlignment="0" applyProtection="0"/>
    <xf numFmtId="0" fontId="18" fillId="27" borderId="18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86" applyBorder="1">
      <alignment/>
      <protection/>
    </xf>
    <xf numFmtId="0" fontId="2" fillId="0" borderId="0" xfId="86" applyBorder="1" applyAlignment="1">
      <alignment horizontal="centerContinuous"/>
      <protection/>
    </xf>
    <xf numFmtId="0" fontId="2" fillId="0" borderId="19" xfId="86" applyBorder="1" applyAlignment="1">
      <alignment horizontal="center"/>
      <protection/>
    </xf>
    <xf numFmtId="0" fontId="2" fillId="0" borderId="20" xfId="86" applyBorder="1" applyAlignment="1">
      <alignment horizontal="center"/>
      <protection/>
    </xf>
    <xf numFmtId="0" fontId="19" fillId="0" borderId="20" xfId="86" applyFont="1" applyBorder="1" applyAlignment="1">
      <alignment horizontal="center"/>
      <protection/>
    </xf>
    <xf numFmtId="0" fontId="2" fillId="0" borderId="21" xfId="86" applyBorder="1" applyAlignment="1">
      <alignment horizontal="center"/>
      <protection/>
    </xf>
    <xf numFmtId="0" fontId="19" fillId="0" borderId="21" xfId="86" applyFont="1" applyBorder="1" applyAlignment="1">
      <alignment horizontal="center"/>
      <protection/>
    </xf>
    <xf numFmtId="0" fontId="2" fillId="0" borderId="22" xfId="86" applyBorder="1" applyAlignment="1">
      <alignment horizontal="center"/>
      <protection/>
    </xf>
    <xf numFmtId="0" fontId="19" fillId="0" borderId="22" xfId="86" applyFont="1" applyBorder="1" applyAlignment="1">
      <alignment horizontal="center"/>
      <protection/>
    </xf>
    <xf numFmtId="0" fontId="2" fillId="0" borderId="23" xfId="86" applyBorder="1" applyAlignment="1">
      <alignment horizontal="center"/>
      <protection/>
    </xf>
    <xf numFmtId="3" fontId="2" fillId="0" borderId="23" xfId="86" applyNumberFormat="1" applyBorder="1" applyAlignment="1">
      <alignment horizontal="center"/>
      <protection/>
    </xf>
    <xf numFmtId="0" fontId="19" fillId="0" borderId="23" xfId="86" applyFont="1" applyBorder="1" applyAlignment="1">
      <alignment horizontal="center"/>
      <protection/>
    </xf>
    <xf numFmtId="0" fontId="2" fillId="0" borderId="24" xfId="86" applyBorder="1">
      <alignment/>
      <protection/>
    </xf>
    <xf numFmtId="0" fontId="2" fillId="0" borderId="0" xfId="87" applyFont="1" applyFill="1" applyBorder="1" applyAlignment="1">
      <alignment horizontal="center"/>
      <protection/>
    </xf>
    <xf numFmtId="0" fontId="2" fillId="0" borderId="25" xfId="86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0" xfId="86" applyBorder="1" applyAlignment="1">
      <alignment horizontal="center"/>
      <protection/>
    </xf>
    <xf numFmtId="0" fontId="19" fillId="0" borderId="0" xfId="86" applyFont="1" applyBorder="1" applyAlignment="1">
      <alignment horizontal="center"/>
      <protection/>
    </xf>
    <xf numFmtId="0" fontId="2" fillId="0" borderId="0" xfId="87" applyFont="1" applyBorder="1" applyAlignment="1">
      <alignment horizontal="center"/>
      <protection/>
    </xf>
    <xf numFmtId="3" fontId="2" fillId="0" borderId="0" xfId="86" applyNumberFormat="1" applyBorder="1" applyAlignment="1">
      <alignment horizontal="center"/>
      <protection/>
    </xf>
    <xf numFmtId="2" fontId="2" fillId="0" borderId="0" xfId="86" applyNumberFormat="1" applyBorder="1" applyAlignment="1">
      <alignment horizontal="center"/>
      <protection/>
    </xf>
    <xf numFmtId="2" fontId="2" fillId="0" borderId="0" xfId="86" applyNumberFormat="1" applyBorder="1" applyAlignment="1">
      <alignment/>
      <protection/>
    </xf>
    <xf numFmtId="0" fontId="0" fillId="0" borderId="0" xfId="0" applyBorder="1" applyAlignment="1">
      <alignment horizontal="center"/>
    </xf>
    <xf numFmtId="0" fontId="19" fillId="0" borderId="0" xfId="86" applyFont="1" applyBorder="1" applyAlignment="1">
      <alignment horizontal="center" wrapText="1"/>
      <protection/>
    </xf>
    <xf numFmtId="0" fontId="21" fillId="0" borderId="0" xfId="86" applyFont="1" applyBorder="1" applyAlignment="1">
      <alignment/>
      <protection/>
    </xf>
    <xf numFmtId="2" fontId="20" fillId="0" borderId="0" xfId="86" applyNumberFormat="1" applyFont="1" applyBorder="1" applyAlignment="1">
      <alignment horizontal="center"/>
      <protection/>
    </xf>
    <xf numFmtId="0" fontId="20" fillId="0" borderId="0" xfId="86" applyFont="1" applyBorder="1" applyAlignment="1">
      <alignment/>
      <protection/>
    </xf>
    <xf numFmtId="2" fontId="20" fillId="0" borderId="0" xfId="86" applyNumberFormat="1" applyFont="1" applyBorder="1" applyAlignment="1">
      <alignment/>
      <protection/>
    </xf>
    <xf numFmtId="0" fontId="2" fillId="0" borderId="26" xfId="86" applyBorder="1" applyAlignment="1">
      <alignment horizontal="centerContinuous"/>
      <protection/>
    </xf>
    <xf numFmtId="2" fontId="2" fillId="0" borderId="0" xfId="86" applyNumberFormat="1" applyBorder="1" applyAlignment="1">
      <alignment horizontal="left"/>
      <protection/>
    </xf>
    <xf numFmtId="2" fontId="20" fillId="0" borderId="0" xfId="86" applyNumberFormat="1" applyFont="1" applyBorder="1" applyAlignment="1">
      <alignment horizontal="left"/>
      <protection/>
    </xf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2" fillId="0" borderId="19" xfId="86" applyFont="1" applyBorder="1" applyAlignment="1">
      <alignment horizontal="center"/>
      <protection/>
    </xf>
    <xf numFmtId="0" fontId="0" fillId="0" borderId="0" xfId="0" applyBorder="1" applyAlignment="1">
      <alignment vertical="center"/>
    </xf>
    <xf numFmtId="0" fontId="43" fillId="0" borderId="27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87" applyFont="1" applyFill="1" applyBorder="1" applyAlignment="1">
      <alignment horizontal="center"/>
      <protection/>
    </xf>
    <xf numFmtId="0" fontId="2" fillId="0" borderId="0" xfId="87" applyFont="1" applyBorder="1" applyAlignment="1">
      <alignment horizontal="center"/>
      <protection/>
    </xf>
    <xf numFmtId="0" fontId="0" fillId="0" borderId="0" xfId="0" applyAlignment="1">
      <alignment horizontal="center"/>
    </xf>
    <xf numFmtId="3" fontId="2" fillId="0" borderId="20" xfId="86" applyNumberFormat="1" applyBorder="1" applyAlignment="1">
      <alignment horizontal="center"/>
      <protection/>
    </xf>
    <xf numFmtId="3" fontId="2" fillId="0" borderId="21" xfId="86" applyNumberFormat="1" applyBorder="1" applyAlignment="1">
      <alignment horizontal="center"/>
      <protection/>
    </xf>
    <xf numFmtId="3" fontId="2" fillId="0" borderId="22" xfId="86" applyNumberFormat="1" applyBorder="1" applyAlignment="1">
      <alignment horizontal="center"/>
      <protection/>
    </xf>
    <xf numFmtId="3" fontId="2" fillId="0" borderId="0" xfId="86" applyNumberFormat="1" applyFont="1" applyBorder="1" applyAlignment="1">
      <alignment horizontal="center"/>
      <protection/>
    </xf>
    <xf numFmtId="2" fontId="2" fillId="0" borderId="0" xfId="86" applyNumberFormat="1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right"/>
    </xf>
    <xf numFmtId="3" fontId="20" fillId="0" borderId="0" xfId="86" applyNumberFormat="1" applyFont="1" applyBorder="1" applyAlignment="1">
      <alignment horizontal="center"/>
      <protection/>
    </xf>
    <xf numFmtId="0" fontId="2" fillId="0" borderId="21" xfId="87" applyFont="1" applyBorder="1" applyAlignment="1">
      <alignment horizontal="left"/>
      <protection/>
    </xf>
    <xf numFmtId="0" fontId="2" fillId="0" borderId="21" xfId="87" applyFont="1" applyFill="1" applyBorder="1" applyAlignment="1">
      <alignment horizontal="left"/>
      <protection/>
    </xf>
    <xf numFmtId="3" fontId="2" fillId="0" borderId="21" xfId="86" applyNumberFormat="1" applyFont="1" applyBorder="1" applyAlignment="1">
      <alignment horizontal="center"/>
      <protection/>
    </xf>
    <xf numFmtId="2" fontId="2" fillId="0" borderId="28" xfId="86" applyNumberFormat="1" applyBorder="1" applyAlignment="1">
      <alignment horizontal="center" vertical="center"/>
      <protection/>
    </xf>
    <xf numFmtId="2" fontId="2" fillId="0" borderId="29" xfId="86" applyNumberFormat="1" applyBorder="1" applyAlignment="1">
      <alignment horizontal="center" vertical="center"/>
      <protection/>
    </xf>
    <xf numFmtId="0" fontId="21" fillId="0" borderId="24" xfId="86" applyFont="1" applyBorder="1" applyAlignment="1">
      <alignment horizontal="right"/>
      <protection/>
    </xf>
    <xf numFmtId="3" fontId="21" fillId="0" borderId="24" xfId="86" applyNumberFormat="1" applyFont="1" applyBorder="1" applyAlignment="1">
      <alignment horizontal="center"/>
      <protection/>
    </xf>
    <xf numFmtId="2" fontId="21" fillId="0" borderId="19" xfId="86" applyNumberFormat="1" applyFont="1" applyBorder="1" applyAlignment="1">
      <alignment horizontal="center"/>
      <protection/>
    </xf>
    <xf numFmtId="0" fontId="2" fillId="0" borderId="23" xfId="87" applyFont="1" applyFill="1" applyBorder="1" applyAlignment="1">
      <alignment horizontal="left"/>
      <protection/>
    </xf>
    <xf numFmtId="0" fontId="43" fillId="0" borderId="24" xfId="0" applyFont="1" applyBorder="1" applyAlignment="1">
      <alignment horizontal="right"/>
    </xf>
    <xf numFmtId="2" fontId="2" fillId="0" borderId="28" xfId="86" applyNumberFormat="1" applyBorder="1" applyAlignment="1">
      <alignment horizontal="center"/>
      <protection/>
    </xf>
    <xf numFmtId="2" fontId="2" fillId="0" borderId="29" xfId="86" applyNumberFormat="1" applyBorder="1" applyAlignment="1">
      <alignment horizontal="center"/>
      <protection/>
    </xf>
    <xf numFmtId="0" fontId="19" fillId="0" borderId="21" xfId="86" applyFont="1" applyBorder="1" applyAlignment="1">
      <alignment horizontal="center" wrapText="1"/>
      <protection/>
    </xf>
    <xf numFmtId="0" fontId="2" fillId="0" borderId="23" xfId="87" applyFont="1" applyBorder="1" applyAlignment="1">
      <alignment horizontal="left"/>
      <protection/>
    </xf>
    <xf numFmtId="2" fontId="2" fillId="0" borderId="23" xfId="86" applyNumberFormat="1" applyBorder="1" applyAlignment="1">
      <alignment horizontal="center" vertical="center"/>
      <protection/>
    </xf>
    <xf numFmtId="0" fontId="2" fillId="0" borderId="30" xfId="87" applyFont="1" applyBorder="1" applyAlignment="1">
      <alignment horizontal="left"/>
      <protection/>
    </xf>
    <xf numFmtId="0" fontId="19" fillId="0" borderId="20" xfId="86" applyFont="1" applyBorder="1" applyAlignment="1">
      <alignment horizontal="center" wrapText="1"/>
      <protection/>
    </xf>
    <xf numFmtId="0" fontId="21" fillId="0" borderId="0" xfId="86" applyFont="1" applyBorder="1" applyAlignment="1">
      <alignment horizontal="right"/>
      <protection/>
    </xf>
    <xf numFmtId="3" fontId="21" fillId="0" borderId="0" xfId="86" applyNumberFormat="1" applyFont="1" applyBorder="1" applyAlignment="1">
      <alignment/>
      <protection/>
    </xf>
    <xf numFmtId="2" fontId="21" fillId="0" borderId="0" xfId="86" applyNumberFormat="1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2" fillId="0" borderId="30" xfId="87" applyFont="1" applyFill="1" applyBorder="1" applyAlignment="1">
      <alignment horizontal="left"/>
      <protection/>
    </xf>
    <xf numFmtId="2" fontId="21" fillId="0" borderId="19" xfId="86" applyNumberFormat="1" applyFont="1" applyBorder="1" applyAlignment="1">
      <alignment horizontal="center" vertical="center"/>
      <protection/>
    </xf>
    <xf numFmtId="2" fontId="2" fillId="0" borderId="0" xfId="86" applyNumberFormat="1" applyBorder="1" applyAlignment="1">
      <alignment horizontal="center" vertical="center"/>
      <protection/>
    </xf>
    <xf numFmtId="0" fontId="2" fillId="0" borderId="0" xfId="87" applyFont="1" applyBorder="1" applyAlignment="1">
      <alignment horizontal="left"/>
      <protection/>
    </xf>
    <xf numFmtId="0" fontId="2" fillId="0" borderId="0" xfId="87" applyFont="1" applyFill="1" applyBorder="1" applyAlignment="1">
      <alignment horizontal="left"/>
      <protection/>
    </xf>
    <xf numFmtId="0" fontId="2" fillId="0" borderId="27" xfId="86" applyBorder="1" applyAlignment="1">
      <alignment horizontal="center"/>
      <protection/>
    </xf>
    <xf numFmtId="0" fontId="19" fillId="0" borderId="27" xfId="86" applyFont="1" applyBorder="1" applyAlignment="1">
      <alignment horizontal="center"/>
      <protection/>
    </xf>
    <xf numFmtId="3" fontId="21" fillId="0" borderId="27" xfId="86" applyNumberFormat="1" applyFont="1" applyBorder="1" applyAlignment="1">
      <alignment horizontal="center"/>
      <protection/>
    </xf>
    <xf numFmtId="2" fontId="21" fillId="0" borderId="27" xfId="86" applyNumberFormat="1" applyFont="1" applyBorder="1" applyAlignment="1">
      <alignment horizontal="center"/>
      <protection/>
    </xf>
    <xf numFmtId="0" fontId="0" fillId="0" borderId="24" xfId="0" applyBorder="1" applyAlignment="1">
      <alignment/>
    </xf>
    <xf numFmtId="3" fontId="21" fillId="0" borderId="0" xfId="86" applyNumberFormat="1" applyFont="1" applyBorder="1" applyAlignment="1">
      <alignment horizontal="center"/>
      <protection/>
    </xf>
    <xf numFmtId="2" fontId="21" fillId="0" borderId="0" xfId="86" applyNumberFormat="1" applyFont="1" applyBorder="1" applyAlignment="1">
      <alignment horizontal="center"/>
      <protection/>
    </xf>
    <xf numFmtId="0" fontId="19" fillId="0" borderId="23" xfId="86" applyFont="1" applyBorder="1" applyAlignment="1">
      <alignment horizontal="center" wrapText="1"/>
      <protection/>
    </xf>
    <xf numFmtId="2" fontId="2" fillId="0" borderId="31" xfId="86" applyNumberFormat="1" applyBorder="1" applyAlignment="1">
      <alignment horizontal="center" vertical="center"/>
      <protection/>
    </xf>
    <xf numFmtId="0" fontId="19" fillId="0" borderId="22" xfId="86" applyFont="1" applyBorder="1" applyAlignment="1">
      <alignment horizontal="center" wrapText="1"/>
      <protection/>
    </xf>
    <xf numFmtId="0" fontId="2" fillId="0" borderId="22" xfId="87" applyFont="1" applyFill="1" applyBorder="1" applyAlignment="1">
      <alignment horizontal="left"/>
      <protection/>
    </xf>
    <xf numFmtId="2" fontId="2" fillId="0" borderId="31" xfId="86" applyNumberFormat="1" applyBorder="1" applyAlignment="1">
      <alignment horizontal="center"/>
      <protection/>
    </xf>
    <xf numFmtId="2" fontId="2" fillId="0" borderId="22" xfId="86" applyNumberFormat="1" applyBorder="1" applyAlignment="1">
      <alignment horizontal="center" vertical="center"/>
      <protection/>
    </xf>
    <xf numFmtId="2" fontId="2" fillId="0" borderId="21" xfId="86" applyNumberFormat="1" applyBorder="1" applyAlignment="1">
      <alignment horizontal="center" vertical="center"/>
      <protection/>
    </xf>
    <xf numFmtId="0" fontId="2" fillId="0" borderId="23" xfId="0" applyFont="1" applyBorder="1" applyAlignment="1">
      <alignment/>
    </xf>
    <xf numFmtId="0" fontId="61" fillId="0" borderId="0" xfId="0" applyFont="1" applyBorder="1" applyAlignment="1">
      <alignment horizontal="center" vertical="center"/>
    </xf>
  </cellXfs>
  <cellStyles count="9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1 2" xfId="37"/>
    <cellStyle name="Accent2" xfId="38"/>
    <cellStyle name="Accent2 - 20 %" xfId="39"/>
    <cellStyle name="Accent2 - 40 %" xfId="40"/>
    <cellStyle name="Accent2 - 60 %" xfId="41"/>
    <cellStyle name="Accent2 2" xfId="42"/>
    <cellStyle name="Accent3" xfId="43"/>
    <cellStyle name="Accent3 - 20 %" xfId="44"/>
    <cellStyle name="Accent3 - 40 %" xfId="45"/>
    <cellStyle name="Accent3 - 60 %" xfId="46"/>
    <cellStyle name="Accent3 2" xfId="47"/>
    <cellStyle name="Accent4" xfId="48"/>
    <cellStyle name="Accent4 - 20 %" xfId="49"/>
    <cellStyle name="Accent4 - 40 %" xfId="50"/>
    <cellStyle name="Accent4 - 60 %" xfId="51"/>
    <cellStyle name="Accent4 2" xfId="52"/>
    <cellStyle name="Accent5" xfId="53"/>
    <cellStyle name="Accent5 - 20 %" xfId="54"/>
    <cellStyle name="Accent5 - 40 %" xfId="55"/>
    <cellStyle name="Accent5 - 60 %" xfId="56"/>
    <cellStyle name="Accent5 2" xfId="57"/>
    <cellStyle name="Accent6" xfId="58"/>
    <cellStyle name="Accent6 - 20 %" xfId="59"/>
    <cellStyle name="Accent6 - 40 %" xfId="60"/>
    <cellStyle name="Accent6 - 60 %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mphase 1" xfId="71"/>
    <cellStyle name="Emphase 2" xfId="72"/>
    <cellStyle name="Emphase 3" xfId="73"/>
    <cellStyle name="Entrée" xfId="74"/>
    <cellStyle name="Entrée 2" xfId="75"/>
    <cellStyle name="Insatisfaisant" xfId="76"/>
    <cellStyle name="Insatisfaisant 2" xfId="77"/>
    <cellStyle name="Comma" xfId="78"/>
    <cellStyle name="Comma [0]" xfId="79"/>
    <cellStyle name="Currency" xfId="80"/>
    <cellStyle name="Currency [0]" xfId="81"/>
    <cellStyle name="Neutre" xfId="82"/>
    <cellStyle name="Neutre 2" xfId="83"/>
    <cellStyle name="Normal 2" xfId="84"/>
    <cellStyle name="Normal 2 2" xfId="85"/>
    <cellStyle name="Normal_CLASEQreg3" xfId="86"/>
    <cellStyle name="Normal_FAXEVR" xfId="87"/>
    <cellStyle name="Percent" xfId="88"/>
    <cellStyle name="Satisfaisant" xfId="89"/>
    <cellStyle name="Satisfaisant 2" xfId="90"/>
    <cellStyle name="Sortie" xfId="91"/>
    <cellStyle name="Sortie 2" xfId="92"/>
    <cellStyle name="Texte explicatif" xfId="93"/>
    <cellStyle name="Titre" xfId="94"/>
    <cellStyle name="Titre de la feuille" xfId="95"/>
    <cellStyle name="Titre 1" xfId="96"/>
    <cellStyle name="Titre 1 2" xfId="97"/>
    <cellStyle name="Titre 2" xfId="98"/>
    <cellStyle name="Titre 2 2" xfId="99"/>
    <cellStyle name="Titre 3" xfId="100"/>
    <cellStyle name="Titre 3 2" xfId="101"/>
    <cellStyle name="Titre 4" xfId="102"/>
    <cellStyle name="Titre 4 2" xfId="103"/>
    <cellStyle name="Total" xfId="104"/>
    <cellStyle name="Total 2" xfId="105"/>
    <cellStyle name="Vérification" xfId="106"/>
    <cellStyle name="Vérification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3</xdr:col>
      <xdr:colOff>0</xdr:colOff>
      <xdr:row>6</xdr:row>
      <xdr:rowOff>9525</xdr:rowOff>
    </xdr:to>
    <xdr:pic>
      <xdr:nvPicPr>
        <xdr:cNvPr id="1" name="Picture 12" descr="LOGO LRH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3</xdr:col>
      <xdr:colOff>0</xdr:colOff>
      <xdr:row>6</xdr:row>
      <xdr:rowOff>9525</xdr:rowOff>
    </xdr:to>
    <xdr:pic>
      <xdr:nvPicPr>
        <xdr:cNvPr id="1" name="Picture 12" descr="LOGO LRH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123825</xdr:rowOff>
    </xdr:from>
    <xdr:to>
      <xdr:col>3</xdr:col>
      <xdr:colOff>0</xdr:colOff>
      <xdr:row>4</xdr:row>
      <xdr:rowOff>104775</xdr:rowOff>
    </xdr:to>
    <xdr:pic>
      <xdr:nvPicPr>
        <xdr:cNvPr id="1" name="Picture 12" descr="LOGO LRH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8</xdr:row>
      <xdr:rowOff>9525</xdr:rowOff>
    </xdr:from>
    <xdr:to>
      <xdr:col>6</xdr:col>
      <xdr:colOff>152400</xdr:colOff>
      <xdr:row>8</xdr:row>
      <xdr:rowOff>133350</xdr:rowOff>
    </xdr:to>
    <xdr:sp>
      <xdr:nvSpPr>
        <xdr:cNvPr id="2" name="Flèche vers le haut 2"/>
        <xdr:cNvSpPr>
          <a:spLocks/>
        </xdr:cNvSpPr>
      </xdr:nvSpPr>
      <xdr:spPr>
        <a:xfrm>
          <a:off x="2952750" y="1457325"/>
          <a:ext cx="104775" cy="123825"/>
        </a:xfrm>
        <a:prstGeom prst="upArrow">
          <a:avLst>
            <a:gd name="adj" fmla="val -769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6</xdr:col>
      <xdr:colOff>104775</xdr:colOff>
      <xdr:row>15</xdr:row>
      <xdr:rowOff>133350</xdr:rowOff>
    </xdr:to>
    <xdr:sp>
      <xdr:nvSpPr>
        <xdr:cNvPr id="3" name="Flèche vers le haut 3"/>
        <xdr:cNvSpPr>
          <a:spLocks/>
        </xdr:cNvSpPr>
      </xdr:nvSpPr>
      <xdr:spPr>
        <a:xfrm flipH="1" flipV="1">
          <a:off x="2933700" y="2581275"/>
          <a:ext cx="76200" cy="133350"/>
        </a:xfrm>
        <a:prstGeom prst="upArrow">
          <a:avLst>
            <a:gd name="adj" fmla="val -2143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38100</xdr:colOff>
      <xdr:row>31</xdr:row>
      <xdr:rowOff>0</xdr:rowOff>
    </xdr:from>
    <xdr:to>
      <xdr:col>6</xdr:col>
      <xdr:colOff>142875</xdr:colOff>
      <xdr:row>31</xdr:row>
      <xdr:rowOff>123825</xdr:rowOff>
    </xdr:to>
    <xdr:sp>
      <xdr:nvSpPr>
        <xdr:cNvPr id="4" name="Flèche vers le haut 5"/>
        <xdr:cNvSpPr>
          <a:spLocks/>
        </xdr:cNvSpPr>
      </xdr:nvSpPr>
      <xdr:spPr>
        <a:xfrm>
          <a:off x="2943225" y="5267325"/>
          <a:ext cx="104775" cy="123825"/>
        </a:xfrm>
        <a:prstGeom prst="upArrow">
          <a:avLst>
            <a:gd name="adj" fmla="val -769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57150</xdr:colOff>
      <xdr:row>25</xdr:row>
      <xdr:rowOff>9525</xdr:rowOff>
    </xdr:from>
    <xdr:to>
      <xdr:col>6</xdr:col>
      <xdr:colOff>133350</xdr:colOff>
      <xdr:row>25</xdr:row>
      <xdr:rowOff>142875</xdr:rowOff>
    </xdr:to>
    <xdr:sp>
      <xdr:nvSpPr>
        <xdr:cNvPr id="5" name="Flèche vers le haut 8"/>
        <xdr:cNvSpPr>
          <a:spLocks/>
        </xdr:cNvSpPr>
      </xdr:nvSpPr>
      <xdr:spPr>
        <a:xfrm flipH="1" flipV="1">
          <a:off x="2962275" y="4257675"/>
          <a:ext cx="76200" cy="133350"/>
        </a:xfrm>
        <a:prstGeom prst="upArrow">
          <a:avLst>
            <a:gd name="adj" fmla="val -2143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47625</xdr:colOff>
      <xdr:row>8</xdr:row>
      <xdr:rowOff>9525</xdr:rowOff>
    </xdr:from>
    <xdr:to>
      <xdr:col>12</xdr:col>
      <xdr:colOff>152400</xdr:colOff>
      <xdr:row>8</xdr:row>
      <xdr:rowOff>133350</xdr:rowOff>
    </xdr:to>
    <xdr:sp>
      <xdr:nvSpPr>
        <xdr:cNvPr id="6" name="Flèche vers le haut 15"/>
        <xdr:cNvSpPr>
          <a:spLocks/>
        </xdr:cNvSpPr>
      </xdr:nvSpPr>
      <xdr:spPr>
        <a:xfrm>
          <a:off x="6591300" y="1457325"/>
          <a:ext cx="104775" cy="123825"/>
        </a:xfrm>
        <a:prstGeom prst="upArrow">
          <a:avLst>
            <a:gd name="adj" fmla="val -769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9525</xdr:rowOff>
    </xdr:from>
    <xdr:to>
      <xdr:col>6</xdr:col>
      <xdr:colOff>152400</xdr:colOff>
      <xdr:row>20</xdr:row>
      <xdr:rowOff>133350</xdr:rowOff>
    </xdr:to>
    <xdr:sp>
      <xdr:nvSpPr>
        <xdr:cNvPr id="7" name="Flèche vers le haut 17"/>
        <xdr:cNvSpPr>
          <a:spLocks/>
        </xdr:cNvSpPr>
      </xdr:nvSpPr>
      <xdr:spPr>
        <a:xfrm>
          <a:off x="2952750" y="3448050"/>
          <a:ext cx="104775" cy="123825"/>
        </a:xfrm>
        <a:prstGeom prst="upArrow">
          <a:avLst>
            <a:gd name="adj" fmla="val -769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O23" sqref="O23"/>
    </sheetView>
  </sheetViews>
  <sheetFormatPr defaultColWidth="12" defaultRowHeight="12.75"/>
  <cols>
    <col min="1" max="1" width="5" style="1" customWidth="1"/>
    <col min="2" max="2" width="6.66015625" style="1" customWidth="1"/>
    <col min="3" max="3" width="4.33203125" style="1" customWidth="1"/>
    <col min="4" max="4" width="18.83203125" style="1" customWidth="1"/>
    <col min="5" max="5" width="8" style="1" customWidth="1"/>
    <col min="6" max="6" width="9.16015625" style="1" customWidth="1"/>
    <col min="7" max="7" width="10.33203125" style="1" customWidth="1"/>
    <col min="8" max="8" width="6.66015625" style="0" customWidth="1"/>
    <col min="9" max="9" width="4.33203125" style="0" customWidth="1"/>
    <col min="10" max="10" width="18.83203125" style="0" customWidth="1"/>
    <col min="11" max="12" width="8" style="0" customWidth="1"/>
    <col min="14" max="14" width="2.83203125" style="0" customWidth="1"/>
    <col min="15" max="15" width="6.66015625" style="0" customWidth="1"/>
    <col min="17" max="17" width="15.5" style="0" customWidth="1"/>
  </cols>
  <sheetData>
    <row r="1" spans="1:20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2.75" customHeight="1">
      <c r="A2" s="17"/>
      <c r="B2" s="17"/>
      <c r="C2" s="17"/>
      <c r="D2" s="92" t="s">
        <v>41</v>
      </c>
      <c r="E2" s="92"/>
      <c r="F2" s="92"/>
      <c r="G2" s="92"/>
      <c r="H2" s="92"/>
      <c r="I2" s="92"/>
      <c r="J2" s="92"/>
      <c r="K2" s="92"/>
      <c r="L2" s="92"/>
      <c r="M2" s="17"/>
      <c r="N2" s="17"/>
      <c r="O2" s="17"/>
      <c r="P2" s="17"/>
      <c r="Q2" s="17"/>
      <c r="R2" s="17"/>
      <c r="S2" s="17"/>
      <c r="T2" s="17"/>
    </row>
    <row r="3" spans="1:20" s="1" customFormat="1" ht="6" customHeight="1">
      <c r="A3" s="17"/>
      <c r="B3" s="17"/>
      <c r="C3" s="17"/>
      <c r="D3" s="17"/>
      <c r="E3" s="17"/>
      <c r="F3" s="17"/>
      <c r="G3" s="24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s="1" customFormat="1" ht="15.75">
      <c r="A4" s="17"/>
      <c r="B4" s="17"/>
      <c r="C4" s="17"/>
      <c r="D4" s="17"/>
      <c r="E4" s="17"/>
      <c r="F4" s="17"/>
      <c r="G4" s="34" t="s">
        <v>18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12.75">
      <c r="A5" s="17"/>
      <c r="B5" s="17"/>
      <c r="C5" s="17"/>
      <c r="D5" s="35" t="s">
        <v>12</v>
      </c>
      <c r="E5" s="17"/>
      <c r="F5" s="17"/>
      <c r="G5" s="17"/>
      <c r="H5" s="17"/>
      <c r="I5" s="17"/>
      <c r="J5" s="35" t="s">
        <v>13</v>
      </c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s="1" customFormat="1" ht="6" customHeight="1">
      <c r="A6" s="17"/>
      <c r="B6" s="17"/>
      <c r="C6" s="17"/>
      <c r="D6" s="33"/>
      <c r="E6" s="17"/>
      <c r="F6" s="17"/>
      <c r="G6" s="17"/>
      <c r="H6" s="17"/>
      <c r="I6" s="17"/>
      <c r="J6" s="33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1" customFormat="1" ht="15.75">
      <c r="A7" s="17"/>
      <c r="B7" s="17"/>
      <c r="C7" s="17"/>
      <c r="D7" s="34" t="s">
        <v>14</v>
      </c>
      <c r="E7" s="17"/>
      <c r="F7" s="17"/>
      <c r="G7" s="17"/>
      <c r="H7" s="17"/>
      <c r="I7" s="17"/>
      <c r="J7" s="34" t="s">
        <v>14</v>
      </c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2.75">
      <c r="A8" s="17"/>
      <c r="B8" s="4"/>
      <c r="C8" s="4" t="s">
        <v>8</v>
      </c>
      <c r="D8" s="4" t="s">
        <v>9</v>
      </c>
      <c r="E8" s="4" t="s">
        <v>10</v>
      </c>
      <c r="F8" s="16" t="s">
        <v>11</v>
      </c>
      <c r="G8" s="30"/>
      <c r="H8" s="4"/>
      <c r="I8" s="36" t="s">
        <v>8</v>
      </c>
      <c r="J8" s="36" t="s">
        <v>9</v>
      </c>
      <c r="K8" s="36" t="s">
        <v>10</v>
      </c>
      <c r="L8" s="16" t="s">
        <v>11</v>
      </c>
      <c r="N8" s="2"/>
      <c r="O8" s="18"/>
      <c r="P8" s="18"/>
      <c r="Q8" s="18"/>
      <c r="R8" s="18"/>
      <c r="S8" s="3"/>
      <c r="T8" s="3"/>
    </row>
    <row r="9" spans="1:20" ht="12.75">
      <c r="A9" s="17"/>
      <c r="B9" s="5" t="s">
        <v>0</v>
      </c>
      <c r="C9" s="6">
        <v>29</v>
      </c>
      <c r="D9" s="51" t="s">
        <v>22</v>
      </c>
      <c r="E9" s="44">
        <v>6428</v>
      </c>
      <c r="F9" s="54">
        <f>E9/35</f>
        <v>183.65714285714284</v>
      </c>
      <c r="H9" s="5" t="s">
        <v>17</v>
      </c>
      <c r="I9" s="67">
        <v>28</v>
      </c>
      <c r="J9" s="66" t="s">
        <v>36</v>
      </c>
      <c r="K9" s="44">
        <v>3338</v>
      </c>
      <c r="L9" s="55">
        <f>K9/21</f>
        <v>158.95238095238096</v>
      </c>
      <c r="N9" s="18"/>
      <c r="O9" s="18"/>
      <c r="P9" s="19"/>
      <c r="Q9" s="20"/>
      <c r="R9" s="21"/>
      <c r="S9" s="17"/>
      <c r="T9" s="31"/>
    </row>
    <row r="10" spans="1:20" ht="12.75">
      <c r="A10" s="17"/>
      <c r="B10" s="7" t="s">
        <v>1</v>
      </c>
      <c r="C10" s="8">
        <v>28</v>
      </c>
      <c r="D10" s="51" t="s">
        <v>45</v>
      </c>
      <c r="E10" s="45">
        <v>6168</v>
      </c>
      <c r="F10" s="55">
        <f>E10/35</f>
        <v>176.22857142857143</v>
      </c>
      <c r="H10" s="7" t="s">
        <v>1</v>
      </c>
      <c r="I10" s="8">
        <v>28</v>
      </c>
      <c r="J10" s="52" t="s">
        <v>25</v>
      </c>
      <c r="K10" s="45">
        <v>3225</v>
      </c>
      <c r="L10" s="55">
        <f>K10/21</f>
        <v>153.57142857142858</v>
      </c>
      <c r="N10" s="18"/>
      <c r="O10" s="18"/>
      <c r="P10" s="19"/>
      <c r="Q10" s="15"/>
      <c r="R10" s="21"/>
      <c r="S10" s="17"/>
      <c r="T10" s="31"/>
    </row>
    <row r="11" spans="1:20" ht="12.75">
      <c r="A11" s="17"/>
      <c r="B11" s="7" t="s">
        <v>1</v>
      </c>
      <c r="C11" s="63">
        <v>27</v>
      </c>
      <c r="D11" s="51" t="s">
        <v>28</v>
      </c>
      <c r="E11" s="45">
        <v>6237</v>
      </c>
      <c r="F11" s="55">
        <f aca="true" t="shared" si="0" ref="F11:F16">E11/35</f>
        <v>178.2</v>
      </c>
      <c r="H11" s="7" t="s">
        <v>2</v>
      </c>
      <c r="I11" s="8">
        <v>28</v>
      </c>
      <c r="J11" s="51" t="s">
        <v>37</v>
      </c>
      <c r="K11" s="53">
        <v>3178</v>
      </c>
      <c r="L11" s="55">
        <f aca="true" t="shared" si="1" ref="L11:L16">K11/21</f>
        <v>151.33333333333334</v>
      </c>
      <c r="N11" s="18"/>
      <c r="O11" s="18"/>
      <c r="P11" s="19"/>
      <c r="Q11" s="15"/>
      <c r="R11" s="21"/>
      <c r="S11" s="17"/>
      <c r="T11" s="31"/>
    </row>
    <row r="12" spans="1:20" ht="12.75">
      <c r="A12" s="17"/>
      <c r="B12" s="7" t="s">
        <v>1</v>
      </c>
      <c r="C12" s="8">
        <v>27</v>
      </c>
      <c r="D12" s="52" t="s">
        <v>29</v>
      </c>
      <c r="E12" s="45">
        <v>6006</v>
      </c>
      <c r="F12" s="55">
        <f t="shared" si="0"/>
        <v>171.6</v>
      </c>
      <c r="H12" s="7" t="s">
        <v>3</v>
      </c>
      <c r="I12" s="8">
        <v>28</v>
      </c>
      <c r="J12" s="72" t="s">
        <v>49</v>
      </c>
      <c r="K12" s="45">
        <v>3083</v>
      </c>
      <c r="L12" s="55">
        <f t="shared" si="1"/>
        <v>146.8095238095238</v>
      </c>
      <c r="N12" s="18"/>
      <c r="O12" s="18"/>
      <c r="P12" s="19"/>
      <c r="Q12" s="20"/>
      <c r="R12" s="21"/>
      <c r="S12" s="17"/>
      <c r="T12" s="31"/>
    </row>
    <row r="13" spans="1:20" ht="12.75">
      <c r="A13" s="17"/>
      <c r="B13" s="7" t="s">
        <v>4</v>
      </c>
      <c r="C13" s="8">
        <v>20</v>
      </c>
      <c r="D13" s="52" t="s">
        <v>30</v>
      </c>
      <c r="E13" s="45">
        <v>5945</v>
      </c>
      <c r="F13" s="55">
        <f t="shared" si="0"/>
        <v>169.85714285714286</v>
      </c>
      <c r="H13" s="7" t="s">
        <v>4</v>
      </c>
      <c r="I13" s="63">
        <v>27</v>
      </c>
      <c r="J13" s="72" t="s">
        <v>23</v>
      </c>
      <c r="K13" s="45">
        <v>3360</v>
      </c>
      <c r="L13" s="55">
        <f t="shared" si="1"/>
        <v>160</v>
      </c>
      <c r="N13" s="18"/>
      <c r="O13" s="18"/>
      <c r="P13" s="19"/>
      <c r="Q13" s="24"/>
      <c r="R13" s="21"/>
      <c r="S13" s="17"/>
      <c r="T13" s="31"/>
    </row>
    <row r="14" spans="1:20" ht="12.75">
      <c r="A14" s="17"/>
      <c r="B14" s="9" t="s">
        <v>5</v>
      </c>
      <c r="C14" s="10">
        <v>16</v>
      </c>
      <c r="D14" s="51" t="s">
        <v>24</v>
      </c>
      <c r="E14" s="45">
        <v>5914</v>
      </c>
      <c r="F14" s="55">
        <f t="shared" si="0"/>
        <v>168.97142857142856</v>
      </c>
      <c r="H14" s="9" t="s">
        <v>5</v>
      </c>
      <c r="I14" s="86">
        <v>15</v>
      </c>
      <c r="J14" s="87" t="s">
        <v>35</v>
      </c>
      <c r="K14" s="46">
        <v>2849</v>
      </c>
      <c r="L14" s="55">
        <f t="shared" si="1"/>
        <v>135.66666666666666</v>
      </c>
      <c r="N14" s="18"/>
      <c r="O14" s="18"/>
      <c r="P14" s="19"/>
      <c r="Q14" s="15"/>
      <c r="R14" s="21"/>
      <c r="S14" s="17"/>
      <c r="T14" s="31"/>
    </row>
    <row r="15" spans="1:20" ht="12.75">
      <c r="A15" s="17"/>
      <c r="B15" s="7" t="s">
        <v>6</v>
      </c>
      <c r="C15" s="63">
        <v>15</v>
      </c>
      <c r="D15" s="51" t="s">
        <v>47</v>
      </c>
      <c r="E15" s="45">
        <v>5899</v>
      </c>
      <c r="F15" s="55">
        <f t="shared" si="0"/>
        <v>168.54285714285714</v>
      </c>
      <c r="H15" s="9" t="s">
        <v>6</v>
      </c>
      <c r="I15" s="8">
        <v>13</v>
      </c>
      <c r="J15" s="51" t="s">
        <v>48</v>
      </c>
      <c r="K15" s="45">
        <v>2837</v>
      </c>
      <c r="L15" s="55">
        <f t="shared" si="1"/>
        <v>135.0952380952381</v>
      </c>
      <c r="N15" s="18"/>
      <c r="O15" s="18"/>
      <c r="P15" s="19"/>
      <c r="Q15" s="20"/>
      <c r="R15" s="21"/>
      <c r="S15" s="37"/>
      <c r="T15" s="31"/>
    </row>
    <row r="16" spans="1:20" ht="12.75">
      <c r="A16" s="17"/>
      <c r="B16" s="11" t="s">
        <v>7</v>
      </c>
      <c r="C16" s="84">
        <v>12</v>
      </c>
      <c r="D16" s="59" t="s">
        <v>23</v>
      </c>
      <c r="E16" s="12">
        <v>5934</v>
      </c>
      <c r="F16" s="65">
        <f t="shared" si="0"/>
        <v>169.54285714285714</v>
      </c>
      <c r="H16" s="9" t="s">
        <v>7</v>
      </c>
      <c r="I16" s="13">
        <v>12</v>
      </c>
      <c r="J16" s="71" t="s">
        <v>46</v>
      </c>
      <c r="K16" s="12">
        <v>2820</v>
      </c>
      <c r="L16" s="55">
        <f t="shared" si="1"/>
        <v>134.28571428571428</v>
      </c>
      <c r="N16" s="18"/>
      <c r="O16" s="18"/>
      <c r="P16" s="19"/>
      <c r="Q16" s="20"/>
      <c r="R16" s="21"/>
      <c r="S16" s="17"/>
      <c r="T16" s="31"/>
    </row>
    <row r="17" spans="1:20" ht="13.5">
      <c r="A17" s="17"/>
      <c r="B17" s="14"/>
      <c r="C17" s="14"/>
      <c r="D17" s="38" t="s">
        <v>15</v>
      </c>
      <c r="E17" s="57">
        <f>SUM(E9:E16)</f>
        <v>48531</v>
      </c>
      <c r="F17" s="58">
        <f>SUM(F9:F16)/8</f>
        <v>173.32500000000002</v>
      </c>
      <c r="H17" s="77"/>
      <c r="I17" s="78"/>
      <c r="J17" s="38" t="s">
        <v>15</v>
      </c>
      <c r="K17" s="79">
        <f>SUM(K11:K16)</f>
        <v>18127</v>
      </c>
      <c r="L17" s="80">
        <f>SUM(L9:L16)/8</f>
        <v>146.96428571428572</v>
      </c>
      <c r="M17" s="17"/>
      <c r="N17" s="29"/>
      <c r="O17" s="2"/>
      <c r="P17" s="2"/>
      <c r="Q17" s="28"/>
      <c r="R17" s="26"/>
      <c r="S17" s="17"/>
      <c r="T17" s="32"/>
    </row>
    <row r="18" spans="1:20" ht="12.75">
      <c r="A18" s="17"/>
      <c r="B18" s="18"/>
      <c r="C18" s="25"/>
      <c r="D18" s="20"/>
      <c r="E18" s="21"/>
      <c r="F18" s="22"/>
      <c r="G18" s="22"/>
      <c r="H18" s="18"/>
      <c r="I18" s="19"/>
      <c r="K18" s="21"/>
      <c r="L18" s="23"/>
      <c r="M18" s="23"/>
      <c r="N18" s="18"/>
      <c r="O18" s="18"/>
      <c r="P18" s="19"/>
      <c r="Q18" s="20"/>
      <c r="R18" s="21"/>
      <c r="S18" s="23"/>
      <c r="T18" s="23"/>
    </row>
    <row r="19" spans="1:20" ht="15.75">
      <c r="A19" s="17"/>
      <c r="B19" s="17"/>
      <c r="C19" s="17"/>
      <c r="D19" s="34" t="s">
        <v>16</v>
      </c>
      <c r="E19" s="17"/>
      <c r="F19" s="17"/>
      <c r="G19" s="27"/>
      <c r="H19" s="17"/>
      <c r="I19" s="17"/>
      <c r="J19" s="34"/>
      <c r="K19" s="17"/>
      <c r="L19" s="17"/>
      <c r="M19" s="29"/>
      <c r="N19" s="29"/>
      <c r="O19" s="2"/>
      <c r="P19" s="2"/>
      <c r="Q19" s="28"/>
      <c r="R19" s="26"/>
      <c r="S19" s="29"/>
      <c r="T19" s="29"/>
    </row>
    <row r="20" spans="2:12" ht="12.75">
      <c r="B20" s="4"/>
      <c r="C20" s="4" t="s">
        <v>8</v>
      </c>
      <c r="D20" s="4" t="s">
        <v>9</v>
      </c>
      <c r="E20" s="4" t="s">
        <v>10</v>
      </c>
      <c r="F20" s="16" t="s">
        <v>11</v>
      </c>
      <c r="H20" s="18"/>
      <c r="I20" s="18"/>
      <c r="J20" s="18"/>
      <c r="K20" s="18"/>
      <c r="L20" s="18"/>
    </row>
    <row r="21" spans="2:12" ht="12.75">
      <c r="B21" s="5" t="s">
        <v>0</v>
      </c>
      <c r="C21" s="67">
        <v>22</v>
      </c>
      <c r="D21" s="66" t="s">
        <v>33</v>
      </c>
      <c r="E21" s="44">
        <v>4245</v>
      </c>
      <c r="F21" s="54">
        <f aca="true" t="shared" si="2" ref="F21:F26">E21/35</f>
        <v>121.28571428571429</v>
      </c>
      <c r="H21" s="18"/>
      <c r="I21" s="19"/>
      <c r="J21" s="75"/>
      <c r="K21" s="21"/>
      <c r="L21" s="74"/>
    </row>
    <row r="22" spans="2:12" ht="12.75">
      <c r="B22" s="7" t="s">
        <v>1</v>
      </c>
      <c r="C22" s="63">
        <v>21</v>
      </c>
      <c r="D22" s="52" t="s">
        <v>31</v>
      </c>
      <c r="E22" s="45">
        <v>4020</v>
      </c>
      <c r="F22" s="55">
        <f t="shared" si="2"/>
        <v>114.85714285714286</v>
      </c>
      <c r="H22" s="18"/>
      <c r="I22" s="19"/>
      <c r="J22" s="76"/>
      <c r="K22" s="21"/>
      <c r="L22" s="74"/>
    </row>
    <row r="23" spans="2:12" ht="12.75">
      <c r="B23" s="7" t="s">
        <v>1</v>
      </c>
      <c r="C23" s="8">
        <v>18</v>
      </c>
      <c r="D23" s="71" t="s">
        <v>34</v>
      </c>
      <c r="E23" s="45">
        <v>4046</v>
      </c>
      <c r="F23" s="55">
        <f t="shared" si="2"/>
        <v>115.6</v>
      </c>
      <c r="H23" s="18"/>
      <c r="I23" s="19"/>
      <c r="J23" s="76"/>
      <c r="K23" s="21"/>
      <c r="L23" s="74"/>
    </row>
    <row r="24" spans="2:12" ht="12.75">
      <c r="B24" s="7" t="s">
        <v>1</v>
      </c>
      <c r="C24" s="63">
        <v>18</v>
      </c>
      <c r="D24" s="51" t="s">
        <v>26</v>
      </c>
      <c r="E24" s="45">
        <v>4019</v>
      </c>
      <c r="F24" s="55">
        <f t="shared" si="2"/>
        <v>114.82857142857142</v>
      </c>
      <c r="H24" s="18"/>
      <c r="I24" s="25"/>
      <c r="J24" s="75"/>
      <c r="K24" s="21"/>
      <c r="L24" s="74"/>
    </row>
    <row r="25" spans="2:12" ht="12.75">
      <c r="B25" s="7" t="s">
        <v>4</v>
      </c>
      <c r="C25" s="8">
        <v>11</v>
      </c>
      <c r="D25" s="52" t="s">
        <v>25</v>
      </c>
      <c r="E25" s="45">
        <v>3883</v>
      </c>
      <c r="F25" s="55">
        <f t="shared" si="2"/>
        <v>110.94285714285714</v>
      </c>
      <c r="H25" s="18"/>
      <c r="I25" s="25"/>
      <c r="J25" s="76"/>
      <c r="K25" s="21"/>
      <c r="L25" s="74"/>
    </row>
    <row r="26" spans="2:12" ht="12.75">
      <c r="B26" s="11" t="s">
        <v>5</v>
      </c>
      <c r="C26" s="13">
        <v>5</v>
      </c>
      <c r="D26" s="64" t="s">
        <v>33</v>
      </c>
      <c r="E26" s="12">
        <v>3442</v>
      </c>
      <c r="F26" s="85">
        <f t="shared" si="2"/>
        <v>98.34285714285714</v>
      </c>
      <c r="H26" s="18"/>
      <c r="I26" s="25"/>
      <c r="J26" s="17"/>
      <c r="K26" s="21"/>
      <c r="L26" s="74"/>
    </row>
    <row r="27" spans="2:6" ht="13.5">
      <c r="B27" s="14"/>
      <c r="C27" s="14"/>
      <c r="D27" s="60" t="s">
        <v>15</v>
      </c>
      <c r="E27" s="57">
        <f>SUM(E21:E26)</f>
        <v>23655</v>
      </c>
      <c r="F27" s="58">
        <f>SUM(F21:F26)/8</f>
        <v>84.48214285714286</v>
      </c>
    </row>
    <row r="28" spans="8:12" ht="12.75">
      <c r="H28" s="18"/>
      <c r="I28" s="19"/>
      <c r="J28" s="17"/>
      <c r="K28" s="17"/>
      <c r="L28" s="17"/>
    </row>
    <row r="29" spans="8:13" ht="13.5">
      <c r="H29" s="18"/>
      <c r="I29" s="2"/>
      <c r="J29" s="68"/>
      <c r="K29" s="69"/>
      <c r="L29" s="70"/>
      <c r="M29" s="1"/>
    </row>
    <row r="30" spans="8:12" ht="12.75">
      <c r="H30" s="18"/>
      <c r="I30" s="19"/>
      <c r="J30" s="42"/>
      <c r="K30" s="21"/>
      <c r="L30" s="22"/>
    </row>
    <row r="31" spans="2:13" ht="15.75">
      <c r="B31" s="17"/>
      <c r="C31" s="17"/>
      <c r="D31" s="34" t="s">
        <v>42</v>
      </c>
      <c r="E31" s="17"/>
      <c r="F31" s="17"/>
      <c r="H31" s="18"/>
      <c r="I31" s="19"/>
      <c r="K31" s="21"/>
      <c r="L31" s="22"/>
      <c r="M31" s="1"/>
    </row>
    <row r="32" spans="2:13" ht="12.75">
      <c r="B32" s="4"/>
      <c r="C32" s="4" t="s">
        <v>8</v>
      </c>
      <c r="D32" s="4" t="s">
        <v>9</v>
      </c>
      <c r="E32" s="4" t="s">
        <v>10</v>
      </c>
      <c r="F32" s="16" t="s">
        <v>11</v>
      </c>
      <c r="H32" s="18"/>
      <c r="I32" s="19"/>
      <c r="J32" s="42"/>
      <c r="K32" s="21"/>
      <c r="L32" s="22"/>
      <c r="M32" s="43"/>
    </row>
    <row r="33" spans="2:13" ht="12.75">
      <c r="B33" s="5" t="s">
        <v>0</v>
      </c>
      <c r="C33" s="6">
        <v>26</v>
      </c>
      <c r="D33" s="72" t="s">
        <v>44</v>
      </c>
      <c r="E33" s="44">
        <v>3785</v>
      </c>
      <c r="F33" s="54">
        <f aca="true" t="shared" si="3" ref="F33:F38">E33/35</f>
        <v>108.14285714285714</v>
      </c>
      <c r="H33" s="2"/>
      <c r="I33" s="2"/>
      <c r="K33" s="50"/>
      <c r="L33" s="27"/>
      <c r="M33" s="43"/>
    </row>
    <row r="34" spans="2:6" ht="12.75">
      <c r="B34" s="7" t="s">
        <v>1</v>
      </c>
      <c r="C34" s="8">
        <v>19</v>
      </c>
      <c r="D34" s="71" t="s">
        <v>46</v>
      </c>
      <c r="E34" s="45">
        <v>3663</v>
      </c>
      <c r="F34" s="55">
        <f t="shared" si="3"/>
        <v>104.65714285714286</v>
      </c>
    </row>
    <row r="35" spans="2:6" ht="12.75">
      <c r="B35" s="7" t="s">
        <v>1</v>
      </c>
      <c r="C35" s="63">
        <v>17</v>
      </c>
      <c r="D35" s="52" t="s">
        <v>36</v>
      </c>
      <c r="E35" s="45">
        <v>3600</v>
      </c>
      <c r="F35" s="55">
        <f t="shared" si="3"/>
        <v>102.85714285714286</v>
      </c>
    </row>
    <row r="36" spans="2:6" ht="12.75">
      <c r="B36" s="7" t="s">
        <v>1</v>
      </c>
      <c r="C36" s="63">
        <v>14</v>
      </c>
      <c r="D36" s="51" t="s">
        <v>32</v>
      </c>
      <c r="E36" s="45">
        <v>3691</v>
      </c>
      <c r="F36" s="55">
        <f t="shared" si="3"/>
        <v>105.45714285714286</v>
      </c>
    </row>
    <row r="37" spans="2:6" ht="12.75">
      <c r="B37" s="7" t="s">
        <v>4</v>
      </c>
      <c r="C37" s="8">
        <v>14</v>
      </c>
      <c r="D37" s="51" t="s">
        <v>27</v>
      </c>
      <c r="E37" s="45">
        <v>3510</v>
      </c>
      <c r="F37" s="55">
        <f t="shared" si="3"/>
        <v>100.28571428571429</v>
      </c>
    </row>
    <row r="38" spans="2:6" ht="12.75">
      <c r="B38" s="11" t="s">
        <v>5</v>
      </c>
      <c r="C38" s="84">
        <v>7</v>
      </c>
      <c r="D38" s="64" t="s">
        <v>43</v>
      </c>
      <c r="E38" s="12">
        <v>3255</v>
      </c>
      <c r="F38" s="85">
        <f t="shared" si="3"/>
        <v>93</v>
      </c>
    </row>
    <row r="39" spans="2:6" ht="13.5">
      <c r="B39" s="14"/>
      <c r="C39" s="14"/>
      <c r="D39" s="60" t="s">
        <v>15</v>
      </c>
      <c r="E39" s="57">
        <f>SUM(E33:E38)</f>
        <v>21504</v>
      </c>
      <c r="F39" s="58">
        <f>SUM(F33:F38)/8</f>
        <v>76.8</v>
      </c>
    </row>
    <row r="40" spans="2:6" ht="12.75">
      <c r="B40" s="18"/>
      <c r="C40" s="19"/>
      <c r="D40" s="75"/>
      <c r="E40" s="21"/>
      <c r="F40" s="74"/>
    </row>
    <row r="41" spans="2:7" ht="13.5">
      <c r="B41" s="2"/>
      <c r="C41" s="2"/>
      <c r="D41" s="49"/>
      <c r="E41" s="82"/>
      <c r="F41" s="83"/>
      <c r="G41" s="17"/>
    </row>
    <row r="42" spans="2:7" ht="12.75">
      <c r="B42" s="18"/>
      <c r="C42" s="18"/>
      <c r="D42" s="18"/>
      <c r="E42" s="18"/>
      <c r="F42" s="18"/>
      <c r="G42" s="17"/>
    </row>
    <row r="43" spans="2:7" ht="12.75">
      <c r="B43" s="18"/>
      <c r="C43" s="19"/>
      <c r="D43" s="39"/>
      <c r="E43" s="47"/>
      <c r="F43" s="48"/>
      <c r="G43" s="17"/>
    </row>
    <row r="44" spans="2:7" ht="12.75">
      <c r="B44" s="18"/>
      <c r="C44" s="19"/>
      <c r="D44" s="40"/>
      <c r="E44" s="47"/>
      <c r="F44" s="48"/>
      <c r="G44" s="17"/>
    </row>
    <row r="45" spans="2:7" ht="12.75">
      <c r="B45" s="18"/>
      <c r="C45" s="19"/>
      <c r="D45" s="41"/>
      <c r="E45" s="47"/>
      <c r="F45" s="48"/>
      <c r="G45" s="17"/>
    </row>
    <row r="46" spans="2:7" ht="12.75">
      <c r="B46" s="18"/>
      <c r="C46" s="19"/>
      <c r="D46" s="42"/>
      <c r="E46" s="47"/>
      <c r="F46" s="48"/>
      <c r="G46" s="17"/>
    </row>
    <row r="47" spans="2:7" ht="12.75">
      <c r="B47" s="18"/>
      <c r="C47" s="19"/>
      <c r="D47" s="41"/>
      <c r="E47" s="47"/>
      <c r="F47" s="48"/>
      <c r="G47" s="17"/>
    </row>
    <row r="48" spans="2:7" ht="12.75">
      <c r="B48" s="18"/>
      <c r="C48" s="25"/>
      <c r="D48" s="20"/>
      <c r="E48" s="21"/>
      <c r="F48" s="22"/>
      <c r="G48" s="17"/>
    </row>
    <row r="49" spans="2:7" ht="12.75">
      <c r="B49" s="2"/>
      <c r="C49" s="2"/>
      <c r="D49" s="49"/>
      <c r="E49" s="50"/>
      <c r="F49" s="27"/>
      <c r="G49" s="17"/>
    </row>
  </sheetData>
  <sheetProtection/>
  <mergeCells count="1">
    <mergeCell ref="D2:L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O26" sqref="O26"/>
    </sheetView>
  </sheetViews>
  <sheetFormatPr defaultColWidth="12" defaultRowHeight="12.75"/>
  <cols>
    <col min="2" max="2" width="6.66015625" style="0" bestFit="1" customWidth="1"/>
    <col min="3" max="3" width="4" style="0" bestFit="1" customWidth="1"/>
    <col min="4" max="4" width="18.83203125" style="0" customWidth="1"/>
    <col min="5" max="6" width="8.16015625" style="0" bestFit="1" customWidth="1"/>
    <col min="7" max="7" width="16.66015625" style="0" bestFit="1" customWidth="1"/>
    <col min="8" max="8" width="6.66015625" style="0" bestFit="1" customWidth="1"/>
    <col min="9" max="9" width="4" style="0" bestFit="1" customWidth="1"/>
    <col min="10" max="10" width="18.83203125" style="0" customWidth="1"/>
    <col min="11" max="12" width="8.16015625" style="0" bestFit="1" customWidth="1"/>
  </cols>
  <sheetData>
    <row r="1" spans="1:12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>
      <c r="A2" s="17"/>
      <c r="B2" s="17"/>
      <c r="C2" s="17"/>
      <c r="D2" s="92" t="s">
        <v>41</v>
      </c>
      <c r="E2" s="92"/>
      <c r="F2" s="92"/>
      <c r="G2" s="92"/>
      <c r="H2" s="92"/>
      <c r="I2" s="92"/>
      <c r="J2" s="92"/>
      <c r="K2" s="92"/>
      <c r="L2" s="92"/>
    </row>
    <row r="3" spans="1:12" ht="12.75">
      <c r="A3" s="17"/>
      <c r="B3" s="17"/>
      <c r="C3" s="17"/>
      <c r="D3" s="17"/>
      <c r="E3" s="17"/>
      <c r="F3" s="17"/>
      <c r="G3" s="24"/>
      <c r="H3" s="17"/>
      <c r="I3" s="17"/>
      <c r="J3" s="17"/>
      <c r="K3" s="17"/>
      <c r="L3" s="17"/>
    </row>
    <row r="4" spans="1:12" ht="15.75">
      <c r="A4" s="17"/>
      <c r="B4" s="17"/>
      <c r="C4" s="17"/>
      <c r="D4" s="17"/>
      <c r="E4" s="17"/>
      <c r="F4" s="17"/>
      <c r="G4" s="34" t="s">
        <v>50</v>
      </c>
      <c r="H4" s="17"/>
      <c r="I4" s="17"/>
      <c r="J4" s="17"/>
      <c r="K4" s="17"/>
      <c r="L4" s="17"/>
    </row>
    <row r="5" spans="1:12" ht="12.75">
      <c r="A5" s="17"/>
      <c r="B5" s="17"/>
      <c r="C5" s="17"/>
      <c r="D5" s="35" t="s">
        <v>12</v>
      </c>
      <c r="E5" s="17"/>
      <c r="F5" s="17"/>
      <c r="G5" s="17"/>
      <c r="H5" s="17"/>
      <c r="I5" s="17"/>
      <c r="J5" s="35" t="s">
        <v>13</v>
      </c>
      <c r="K5" s="17"/>
      <c r="L5" s="17"/>
    </row>
    <row r="6" spans="1:12" ht="12.75">
      <c r="A6" s="17"/>
      <c r="B6" s="17"/>
      <c r="C6" s="17"/>
      <c r="D6" s="33"/>
      <c r="E6" s="17"/>
      <c r="F6" s="17"/>
      <c r="G6" s="17"/>
      <c r="H6" s="17"/>
      <c r="I6" s="17"/>
      <c r="J6" s="33"/>
      <c r="K6" s="17"/>
      <c r="L6" s="17"/>
    </row>
    <row r="7" spans="1:12" ht="15.75">
      <c r="A7" s="17"/>
      <c r="B7" s="17"/>
      <c r="C7" s="17"/>
      <c r="D7" s="34" t="s">
        <v>14</v>
      </c>
      <c r="E7" s="17"/>
      <c r="F7" s="17"/>
      <c r="G7" s="17"/>
      <c r="H7" s="17"/>
      <c r="I7" s="17"/>
      <c r="J7" s="34" t="s">
        <v>14</v>
      </c>
      <c r="K7" s="17"/>
      <c r="L7" s="17"/>
    </row>
    <row r="8" spans="1:12" ht="12.75">
      <c r="A8" s="17"/>
      <c r="B8" s="4"/>
      <c r="C8" s="4" t="s">
        <v>8</v>
      </c>
      <c r="D8" s="4" t="s">
        <v>9</v>
      </c>
      <c r="E8" s="4" t="s">
        <v>10</v>
      </c>
      <c r="F8" s="16" t="s">
        <v>11</v>
      </c>
      <c r="G8" s="30"/>
      <c r="H8" s="4"/>
      <c r="I8" s="36" t="s">
        <v>8</v>
      </c>
      <c r="J8" s="36" t="s">
        <v>9</v>
      </c>
      <c r="K8" s="36" t="s">
        <v>10</v>
      </c>
      <c r="L8" s="16" t="s">
        <v>11</v>
      </c>
    </row>
    <row r="9" spans="1:12" ht="12.75">
      <c r="A9" s="17"/>
      <c r="B9" s="5" t="s">
        <v>0</v>
      </c>
      <c r="C9" s="6"/>
      <c r="D9" s="51" t="s">
        <v>22</v>
      </c>
      <c r="E9" s="44"/>
      <c r="F9" s="54">
        <f>E9/35</f>
        <v>0</v>
      </c>
      <c r="G9" s="1"/>
      <c r="H9" s="5" t="s">
        <v>17</v>
      </c>
      <c r="I9" s="67"/>
      <c r="J9" s="66" t="s">
        <v>36</v>
      </c>
      <c r="K9" s="44"/>
      <c r="L9" s="55">
        <f>K9/21</f>
        <v>0</v>
      </c>
    </row>
    <row r="10" spans="1:12" ht="12.75">
      <c r="A10" s="17"/>
      <c r="B10" s="7" t="s">
        <v>1</v>
      </c>
      <c r="C10" s="8"/>
      <c r="D10" s="51" t="s">
        <v>45</v>
      </c>
      <c r="E10" s="45"/>
      <c r="F10" s="55">
        <f>E10/35</f>
        <v>0</v>
      </c>
      <c r="G10" s="1"/>
      <c r="H10" s="7" t="s">
        <v>1</v>
      </c>
      <c r="I10" s="8"/>
      <c r="J10" s="52" t="s">
        <v>25</v>
      </c>
      <c r="K10" s="45"/>
      <c r="L10" s="55">
        <f>K10/21</f>
        <v>0</v>
      </c>
    </row>
    <row r="11" spans="1:12" ht="12.75">
      <c r="A11" s="17"/>
      <c r="B11" s="7" t="s">
        <v>1</v>
      </c>
      <c r="C11" s="63"/>
      <c r="D11" s="51" t="s">
        <v>28</v>
      </c>
      <c r="E11" s="45"/>
      <c r="F11" s="55">
        <f aca="true" t="shared" si="0" ref="F11:F16">E11/35</f>
        <v>0</v>
      </c>
      <c r="G11" s="1"/>
      <c r="H11" s="7" t="s">
        <v>2</v>
      </c>
      <c r="I11" s="8"/>
      <c r="J11" s="51" t="s">
        <v>37</v>
      </c>
      <c r="K11" s="53"/>
      <c r="L11" s="55">
        <f aca="true" t="shared" si="1" ref="L11:L16">K11/21</f>
        <v>0</v>
      </c>
    </row>
    <row r="12" spans="1:12" ht="12.75">
      <c r="A12" s="17"/>
      <c r="B12" s="7" t="s">
        <v>1</v>
      </c>
      <c r="C12" s="8"/>
      <c r="D12" s="52" t="s">
        <v>29</v>
      </c>
      <c r="E12" s="45"/>
      <c r="F12" s="55">
        <f t="shared" si="0"/>
        <v>0</v>
      </c>
      <c r="G12" s="1"/>
      <c r="H12" s="7" t="s">
        <v>3</v>
      </c>
      <c r="I12" s="8"/>
      <c r="J12" s="72" t="s">
        <v>49</v>
      </c>
      <c r="K12" s="45"/>
      <c r="L12" s="55">
        <f t="shared" si="1"/>
        <v>0</v>
      </c>
    </row>
    <row r="13" spans="1:12" ht="12.75">
      <c r="A13" s="17"/>
      <c r="B13" s="7" t="s">
        <v>4</v>
      </c>
      <c r="C13" s="8"/>
      <c r="D13" s="52" t="s">
        <v>30</v>
      </c>
      <c r="E13" s="45"/>
      <c r="F13" s="55">
        <f t="shared" si="0"/>
        <v>0</v>
      </c>
      <c r="G13" s="1"/>
      <c r="H13" s="7" t="s">
        <v>4</v>
      </c>
      <c r="I13" s="63"/>
      <c r="J13" s="72" t="s">
        <v>23</v>
      </c>
      <c r="K13" s="45"/>
      <c r="L13" s="55">
        <f t="shared" si="1"/>
        <v>0</v>
      </c>
    </row>
    <row r="14" spans="1:12" ht="12.75">
      <c r="A14" s="17"/>
      <c r="B14" s="9" t="s">
        <v>5</v>
      </c>
      <c r="C14" s="10"/>
      <c r="D14" s="51" t="s">
        <v>24</v>
      </c>
      <c r="E14" s="45"/>
      <c r="F14" s="55">
        <f t="shared" si="0"/>
        <v>0</v>
      </c>
      <c r="G14" s="1"/>
      <c r="H14" s="9" t="s">
        <v>5</v>
      </c>
      <c r="I14" s="86"/>
      <c r="J14" s="87" t="s">
        <v>35</v>
      </c>
      <c r="K14" s="46"/>
      <c r="L14" s="55">
        <f t="shared" si="1"/>
        <v>0</v>
      </c>
    </row>
    <row r="15" spans="1:12" ht="12.75">
      <c r="A15" s="17"/>
      <c r="B15" s="7" t="s">
        <v>6</v>
      </c>
      <c r="C15" s="63"/>
      <c r="D15" s="51" t="s">
        <v>47</v>
      </c>
      <c r="E15" s="45"/>
      <c r="F15" s="55">
        <f t="shared" si="0"/>
        <v>0</v>
      </c>
      <c r="G15" s="1"/>
      <c r="H15" s="9" t="s">
        <v>6</v>
      </c>
      <c r="I15" s="8"/>
      <c r="J15" s="51" t="s">
        <v>48</v>
      </c>
      <c r="K15" s="45"/>
      <c r="L15" s="55">
        <f t="shared" si="1"/>
        <v>0</v>
      </c>
    </row>
    <row r="16" spans="1:12" ht="12.75">
      <c r="A16" s="17"/>
      <c r="B16" s="11" t="s">
        <v>7</v>
      </c>
      <c r="C16" s="84"/>
      <c r="D16" s="59" t="s">
        <v>23</v>
      </c>
      <c r="E16" s="12"/>
      <c r="F16" s="65">
        <f t="shared" si="0"/>
        <v>0</v>
      </c>
      <c r="G16" s="1"/>
      <c r="H16" s="9" t="s">
        <v>7</v>
      </c>
      <c r="I16" s="13"/>
      <c r="J16" s="71" t="s">
        <v>46</v>
      </c>
      <c r="K16" s="12"/>
      <c r="L16" s="55">
        <f t="shared" si="1"/>
        <v>0</v>
      </c>
    </row>
    <row r="17" spans="1:12" ht="13.5">
      <c r="A17" s="17"/>
      <c r="B17" s="14"/>
      <c r="C17" s="14"/>
      <c r="D17" s="38" t="s">
        <v>15</v>
      </c>
      <c r="E17" s="57">
        <f>SUM(E9:E16)</f>
        <v>0</v>
      </c>
      <c r="F17" s="58">
        <f>SUM(F9:F16)/8</f>
        <v>0</v>
      </c>
      <c r="G17" s="1"/>
      <c r="H17" s="77"/>
      <c r="I17" s="78"/>
      <c r="J17" s="38" t="s">
        <v>15</v>
      </c>
      <c r="K17" s="79">
        <f>SUM(K11:K16)</f>
        <v>0</v>
      </c>
      <c r="L17" s="80">
        <f>SUM(L9:L16)/8</f>
        <v>0</v>
      </c>
    </row>
    <row r="18" spans="1:12" ht="12.75">
      <c r="A18" s="17"/>
      <c r="B18" s="18"/>
      <c r="C18" s="25"/>
      <c r="D18" s="20"/>
      <c r="E18" s="21"/>
      <c r="F18" s="22"/>
      <c r="G18" s="22"/>
      <c r="H18" s="18"/>
      <c r="I18" s="19"/>
      <c r="J18" s="1"/>
      <c r="K18" s="21"/>
      <c r="L18" s="23"/>
    </row>
    <row r="19" spans="1:12" ht="15.75">
      <c r="A19" s="17"/>
      <c r="B19" s="17"/>
      <c r="C19" s="17"/>
      <c r="D19" s="34" t="s">
        <v>16</v>
      </c>
      <c r="E19" s="17"/>
      <c r="F19" s="17"/>
      <c r="G19" s="27"/>
      <c r="H19" s="17"/>
      <c r="I19" s="17"/>
      <c r="J19" s="34"/>
      <c r="K19" s="17"/>
      <c r="L19" s="17"/>
    </row>
    <row r="20" spans="1:12" ht="12.75">
      <c r="A20" s="1"/>
      <c r="B20" s="4"/>
      <c r="C20" s="4" t="s">
        <v>8</v>
      </c>
      <c r="D20" s="4" t="s">
        <v>9</v>
      </c>
      <c r="E20" s="4" t="s">
        <v>10</v>
      </c>
      <c r="F20" s="16" t="s">
        <v>11</v>
      </c>
      <c r="G20" s="1"/>
      <c r="H20" s="18"/>
      <c r="I20" s="18"/>
      <c r="J20" s="18"/>
      <c r="K20" s="18"/>
      <c r="L20" s="18"/>
    </row>
    <row r="21" spans="1:12" ht="12.75">
      <c r="A21" s="1"/>
      <c r="B21" s="5" t="s">
        <v>0</v>
      </c>
      <c r="C21" s="67"/>
      <c r="D21" s="66" t="s">
        <v>33</v>
      </c>
      <c r="E21" s="44"/>
      <c r="F21" s="54">
        <f aca="true" t="shared" si="2" ref="F21:F26">E21/35</f>
        <v>0</v>
      </c>
      <c r="G21" s="1"/>
      <c r="H21" s="18"/>
      <c r="I21" s="19"/>
      <c r="J21" s="75"/>
      <c r="K21" s="21"/>
      <c r="L21" s="74"/>
    </row>
    <row r="22" spans="1:12" ht="12.75">
      <c r="A22" s="1"/>
      <c r="B22" s="7" t="s">
        <v>1</v>
      </c>
      <c r="C22" s="63"/>
      <c r="D22" s="52" t="s">
        <v>31</v>
      </c>
      <c r="E22" s="45"/>
      <c r="F22" s="55">
        <f t="shared" si="2"/>
        <v>0</v>
      </c>
      <c r="G22" s="1"/>
      <c r="H22" s="18"/>
      <c r="I22" s="19"/>
      <c r="J22" s="76"/>
      <c r="K22" s="21"/>
      <c r="L22" s="74"/>
    </row>
    <row r="23" spans="1:12" ht="12.75">
      <c r="A23" s="1"/>
      <c r="B23" s="7" t="s">
        <v>1</v>
      </c>
      <c r="C23" s="8"/>
      <c r="D23" s="71" t="s">
        <v>34</v>
      </c>
      <c r="E23" s="45"/>
      <c r="F23" s="55">
        <f t="shared" si="2"/>
        <v>0</v>
      </c>
      <c r="G23" s="1"/>
      <c r="H23" s="18"/>
      <c r="I23" s="19"/>
      <c r="J23" s="76"/>
      <c r="K23" s="21"/>
      <c r="L23" s="74"/>
    </row>
    <row r="24" spans="1:12" ht="12.75">
      <c r="A24" s="1"/>
      <c r="B24" s="7" t="s">
        <v>1</v>
      </c>
      <c r="C24" s="63"/>
      <c r="D24" s="51" t="s">
        <v>26</v>
      </c>
      <c r="E24" s="45"/>
      <c r="F24" s="55">
        <f t="shared" si="2"/>
        <v>0</v>
      </c>
      <c r="G24" s="1"/>
      <c r="H24" s="18"/>
      <c r="I24" s="25"/>
      <c r="J24" s="75"/>
      <c r="K24" s="21"/>
      <c r="L24" s="74"/>
    </row>
    <row r="25" spans="1:12" ht="12.75">
      <c r="A25" s="1"/>
      <c r="B25" s="7" t="s">
        <v>4</v>
      </c>
      <c r="C25" s="8"/>
      <c r="D25" s="52" t="s">
        <v>25</v>
      </c>
      <c r="E25" s="45"/>
      <c r="F25" s="55">
        <f t="shared" si="2"/>
        <v>0</v>
      </c>
      <c r="G25" s="1"/>
      <c r="H25" s="18"/>
      <c r="I25" s="25"/>
      <c r="J25" s="76"/>
      <c r="K25" s="21"/>
      <c r="L25" s="74"/>
    </row>
    <row r="26" spans="1:12" ht="12.75">
      <c r="A26" s="1"/>
      <c r="B26" s="11" t="s">
        <v>5</v>
      </c>
      <c r="C26" s="13"/>
      <c r="D26" s="64" t="s">
        <v>33</v>
      </c>
      <c r="E26" s="12"/>
      <c r="F26" s="85">
        <f t="shared" si="2"/>
        <v>0</v>
      </c>
      <c r="G26" s="1"/>
      <c r="H26" s="18"/>
      <c r="I26" s="25"/>
      <c r="J26" s="17"/>
      <c r="K26" s="21"/>
      <c r="L26" s="74"/>
    </row>
    <row r="27" spans="1:12" ht="13.5">
      <c r="A27" s="1"/>
      <c r="B27" s="14"/>
      <c r="C27" s="14"/>
      <c r="D27" s="60" t="s">
        <v>15</v>
      </c>
      <c r="E27" s="57">
        <f>SUM(E21:E26)</f>
        <v>0</v>
      </c>
      <c r="F27" s="58">
        <f>SUM(F21:F26)/8</f>
        <v>0</v>
      </c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8"/>
      <c r="I28" s="19"/>
      <c r="J28" s="17"/>
      <c r="K28" s="17"/>
      <c r="L28" s="17"/>
    </row>
    <row r="29" spans="1:12" ht="13.5">
      <c r="A29" s="1"/>
      <c r="B29" s="1"/>
      <c r="C29" s="1"/>
      <c r="D29" s="1"/>
      <c r="E29" s="1"/>
      <c r="F29" s="1"/>
      <c r="G29" s="1"/>
      <c r="H29" s="18"/>
      <c r="I29" s="2"/>
      <c r="J29" s="68"/>
      <c r="K29" s="69"/>
      <c r="L29" s="70"/>
    </row>
    <row r="30" spans="1:12" ht="12.75">
      <c r="A30" s="1"/>
      <c r="B30" s="1"/>
      <c r="C30" s="1"/>
      <c r="D30" s="1"/>
      <c r="E30" s="1"/>
      <c r="F30" s="1"/>
      <c r="G30" s="1"/>
      <c r="H30" s="18"/>
      <c r="I30" s="19"/>
      <c r="J30" s="42"/>
      <c r="K30" s="21"/>
      <c r="L30" s="22"/>
    </row>
    <row r="31" spans="1:12" ht="15.75">
      <c r="A31" s="1"/>
      <c r="B31" s="17"/>
      <c r="C31" s="17"/>
      <c r="D31" s="34" t="s">
        <v>42</v>
      </c>
      <c r="E31" s="17"/>
      <c r="F31" s="17"/>
      <c r="G31" s="1"/>
      <c r="H31" s="18"/>
      <c r="I31" s="19"/>
      <c r="J31" s="1"/>
      <c r="K31" s="21"/>
      <c r="L31" s="22"/>
    </row>
    <row r="32" spans="1:12" ht="12.75">
      <c r="A32" s="1"/>
      <c r="B32" s="4"/>
      <c r="C32" s="4" t="s">
        <v>8</v>
      </c>
      <c r="D32" s="4" t="s">
        <v>9</v>
      </c>
      <c r="E32" s="4" t="s">
        <v>10</v>
      </c>
      <c r="F32" s="16" t="s">
        <v>11</v>
      </c>
      <c r="G32" s="1"/>
      <c r="H32" s="18"/>
      <c r="I32" s="19"/>
      <c r="J32" s="42"/>
      <c r="K32" s="21"/>
      <c r="L32" s="22"/>
    </row>
    <row r="33" spans="1:12" ht="12.75">
      <c r="A33" s="1"/>
      <c r="B33" s="5" t="s">
        <v>0</v>
      </c>
      <c r="C33" s="6"/>
      <c r="D33" s="72" t="s">
        <v>44</v>
      </c>
      <c r="E33" s="44"/>
      <c r="F33" s="54">
        <f aca="true" t="shared" si="3" ref="F33:F38">E33/35</f>
        <v>0</v>
      </c>
      <c r="G33" s="1"/>
      <c r="H33" s="2"/>
      <c r="I33" s="2"/>
      <c r="J33" s="1"/>
      <c r="K33" s="50"/>
      <c r="L33" s="27"/>
    </row>
    <row r="34" spans="1:12" ht="12.75">
      <c r="A34" s="1"/>
      <c r="B34" s="7" t="s">
        <v>1</v>
      </c>
      <c r="C34" s="8"/>
      <c r="D34" s="71" t="s">
        <v>46</v>
      </c>
      <c r="E34" s="45"/>
      <c r="F34" s="55">
        <f t="shared" si="3"/>
        <v>0</v>
      </c>
      <c r="G34" s="1"/>
      <c r="H34" s="1"/>
      <c r="I34" s="1"/>
      <c r="J34" s="1"/>
      <c r="K34" s="1"/>
      <c r="L34" s="1"/>
    </row>
    <row r="35" spans="1:12" ht="12.75">
      <c r="A35" s="1"/>
      <c r="B35" s="7" t="s">
        <v>1</v>
      </c>
      <c r="C35" s="63"/>
      <c r="D35" s="52" t="s">
        <v>36</v>
      </c>
      <c r="E35" s="45"/>
      <c r="F35" s="55">
        <f t="shared" si="3"/>
        <v>0</v>
      </c>
      <c r="G35" s="1"/>
      <c r="H35" s="1"/>
      <c r="I35" s="1"/>
      <c r="J35" s="1"/>
      <c r="K35" s="1"/>
      <c r="L35" s="1"/>
    </row>
    <row r="36" spans="1:12" ht="12.75">
      <c r="A36" s="1"/>
      <c r="B36" s="7" t="s">
        <v>1</v>
      </c>
      <c r="C36" s="63"/>
      <c r="D36" s="51" t="s">
        <v>32</v>
      </c>
      <c r="E36" s="45"/>
      <c r="F36" s="55">
        <f t="shared" si="3"/>
        <v>0</v>
      </c>
      <c r="G36" s="1"/>
      <c r="H36" s="1"/>
      <c r="I36" s="1"/>
      <c r="J36" s="1"/>
      <c r="K36" s="1"/>
      <c r="L36" s="1"/>
    </row>
    <row r="37" spans="1:12" ht="12.75">
      <c r="A37" s="1"/>
      <c r="B37" s="7" t="s">
        <v>4</v>
      </c>
      <c r="C37" s="8"/>
      <c r="D37" s="51" t="s">
        <v>27</v>
      </c>
      <c r="E37" s="45"/>
      <c r="F37" s="55">
        <f t="shared" si="3"/>
        <v>0</v>
      </c>
      <c r="G37" s="1"/>
      <c r="H37" s="1"/>
      <c r="I37" s="1"/>
      <c r="J37" s="1"/>
      <c r="K37" s="1"/>
      <c r="L37" s="1"/>
    </row>
    <row r="38" spans="1:12" ht="12.75">
      <c r="A38" s="1"/>
      <c r="B38" s="11" t="s">
        <v>5</v>
      </c>
      <c r="C38" s="84"/>
      <c r="D38" s="64" t="s">
        <v>43</v>
      </c>
      <c r="E38" s="12"/>
      <c r="F38" s="85">
        <f t="shared" si="3"/>
        <v>0</v>
      </c>
      <c r="G38" s="1"/>
      <c r="H38" s="1"/>
      <c r="I38" s="1"/>
      <c r="J38" s="1"/>
      <c r="K38" s="1"/>
      <c r="L38" s="1"/>
    </row>
    <row r="39" spans="1:12" ht="13.5">
      <c r="A39" s="1"/>
      <c r="B39" s="14"/>
      <c r="C39" s="14"/>
      <c r="D39" s="60" t="s">
        <v>15</v>
      </c>
      <c r="E39" s="57">
        <f>SUM(E33:E38)</f>
        <v>0</v>
      </c>
      <c r="F39" s="58">
        <f>SUM(F33:F38)/8</f>
        <v>0</v>
      </c>
      <c r="G39" s="1"/>
      <c r="H39" s="1"/>
      <c r="I39" s="1"/>
      <c r="J39" s="1"/>
      <c r="K39" s="1"/>
      <c r="L39" s="1"/>
    </row>
  </sheetData>
  <sheetProtection/>
  <mergeCells count="1">
    <mergeCell ref="D2:L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J28" sqref="J28"/>
    </sheetView>
  </sheetViews>
  <sheetFormatPr defaultColWidth="12" defaultRowHeight="12.75"/>
  <cols>
    <col min="1" max="1" width="5" style="0" customWidth="1"/>
    <col min="2" max="2" width="6.66015625" style="0" bestFit="1" customWidth="1"/>
    <col min="3" max="3" width="4" style="0" bestFit="1" customWidth="1"/>
    <col min="4" max="4" width="18.83203125" style="0" customWidth="1"/>
    <col min="5" max="6" width="8.16015625" style="0" bestFit="1" customWidth="1"/>
    <col min="7" max="7" width="16.66015625" style="0" bestFit="1" customWidth="1"/>
    <col min="8" max="8" width="6.66015625" style="0" bestFit="1" customWidth="1"/>
    <col min="9" max="9" width="4" style="0" bestFit="1" customWidth="1"/>
    <col min="10" max="10" width="18.83203125" style="0" customWidth="1"/>
    <col min="11" max="11" width="8.16015625" style="0" bestFit="1" customWidth="1"/>
    <col min="12" max="12" width="9.33203125" style="0" bestFit="1" customWidth="1"/>
    <col min="13" max="13" width="16.5" style="0" customWidth="1"/>
  </cols>
  <sheetData>
    <row r="1" spans="1:12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>
      <c r="A2" s="17"/>
      <c r="B2" s="17"/>
      <c r="C2" s="17"/>
      <c r="D2" s="92" t="s">
        <v>41</v>
      </c>
      <c r="E2" s="92"/>
      <c r="F2" s="92"/>
      <c r="G2" s="92"/>
      <c r="H2" s="92"/>
      <c r="I2" s="92"/>
      <c r="J2" s="92"/>
      <c r="K2" s="92"/>
      <c r="L2" s="92"/>
    </row>
    <row r="3" spans="1:12" ht="12.75">
      <c r="A3" s="17"/>
      <c r="B3" s="17"/>
      <c r="C3" s="17"/>
      <c r="D3" s="17"/>
      <c r="E3" s="17"/>
      <c r="F3" s="17"/>
      <c r="G3" s="24"/>
      <c r="H3" s="17"/>
      <c r="I3" s="17"/>
      <c r="J3" s="17"/>
      <c r="K3" s="17"/>
      <c r="L3" s="17"/>
    </row>
    <row r="4" spans="1:12" ht="15.75">
      <c r="A4" s="17"/>
      <c r="B4" s="17"/>
      <c r="C4" s="17"/>
      <c r="D4" s="17"/>
      <c r="E4" s="17"/>
      <c r="F4" s="17"/>
      <c r="G4" s="34" t="s">
        <v>19</v>
      </c>
      <c r="H4" s="17"/>
      <c r="I4" s="17"/>
      <c r="J4" s="17"/>
      <c r="K4" s="17"/>
      <c r="L4" s="17"/>
    </row>
    <row r="5" spans="1:12" ht="12.75">
      <c r="A5" s="17"/>
      <c r="B5" s="17"/>
      <c r="C5" s="17"/>
      <c r="D5" s="35" t="s">
        <v>12</v>
      </c>
      <c r="E5" s="17"/>
      <c r="F5" s="17"/>
      <c r="G5" s="17"/>
      <c r="H5" s="17"/>
      <c r="I5" s="17"/>
      <c r="J5" s="35" t="s">
        <v>13</v>
      </c>
      <c r="K5" s="17"/>
      <c r="L5" s="17"/>
    </row>
    <row r="6" spans="1:12" ht="12.75">
      <c r="A6" s="17"/>
      <c r="B6" s="17"/>
      <c r="C6" s="17"/>
      <c r="D6" s="33"/>
      <c r="E6" s="17"/>
      <c r="F6" s="17"/>
      <c r="G6" s="17"/>
      <c r="H6" s="17"/>
      <c r="I6" s="17"/>
      <c r="J6" s="33"/>
      <c r="K6" s="17"/>
      <c r="L6" s="17"/>
    </row>
    <row r="7" spans="1:12" ht="15.75">
      <c r="A7" s="17"/>
      <c r="B7" s="17"/>
      <c r="C7" s="17"/>
      <c r="D7" s="34" t="s">
        <v>14</v>
      </c>
      <c r="E7" s="17"/>
      <c r="F7" s="17"/>
      <c r="G7" s="17"/>
      <c r="H7" s="17"/>
      <c r="I7" s="17"/>
      <c r="J7" s="34" t="s">
        <v>14</v>
      </c>
      <c r="K7" s="17"/>
      <c r="L7" s="17"/>
    </row>
    <row r="8" spans="1:12" ht="12.75">
      <c r="A8" s="17"/>
      <c r="B8" s="4"/>
      <c r="C8" s="4" t="s">
        <v>8</v>
      </c>
      <c r="D8" s="4" t="s">
        <v>9</v>
      </c>
      <c r="E8" s="4" t="s">
        <v>10</v>
      </c>
      <c r="F8" s="16" t="s">
        <v>11</v>
      </c>
      <c r="G8" s="30"/>
      <c r="H8" s="4"/>
      <c r="I8" s="36" t="s">
        <v>8</v>
      </c>
      <c r="J8" s="36" t="s">
        <v>9</v>
      </c>
      <c r="K8" s="36" t="s">
        <v>10</v>
      </c>
      <c r="L8" s="16" t="s">
        <v>11</v>
      </c>
    </row>
    <row r="9" spans="1:13" ht="12.75">
      <c r="A9" s="17"/>
      <c r="B9" s="5" t="s">
        <v>0</v>
      </c>
      <c r="C9" s="6"/>
      <c r="D9" s="51" t="s">
        <v>22</v>
      </c>
      <c r="E9" s="44"/>
      <c r="F9" s="54">
        <f>E9/70</f>
        <v>0</v>
      </c>
      <c r="G9" s="43" t="s">
        <v>20</v>
      </c>
      <c r="H9" s="5" t="s">
        <v>17</v>
      </c>
      <c r="I9" s="6"/>
      <c r="J9" s="66" t="s">
        <v>36</v>
      </c>
      <c r="K9" s="44"/>
      <c r="L9" s="54">
        <f aca="true" t="shared" si="0" ref="L9:L14">K9/30</f>
        <v>0</v>
      </c>
      <c r="M9" s="43" t="s">
        <v>20</v>
      </c>
    </row>
    <row r="10" spans="1:12" ht="12.75">
      <c r="A10" s="17"/>
      <c r="B10" s="7" t="s">
        <v>1</v>
      </c>
      <c r="C10" s="8"/>
      <c r="D10" s="51" t="s">
        <v>45</v>
      </c>
      <c r="E10" s="53"/>
      <c r="F10" s="55">
        <f>E10/70</f>
        <v>0</v>
      </c>
      <c r="H10" s="7" t="s">
        <v>1</v>
      </c>
      <c r="I10" s="8"/>
      <c r="J10" s="52" t="s">
        <v>25</v>
      </c>
      <c r="K10" s="45"/>
      <c r="L10" s="55">
        <f t="shared" si="0"/>
        <v>0</v>
      </c>
    </row>
    <row r="11" spans="1:12" ht="12.75">
      <c r="A11" s="17"/>
      <c r="B11" s="7" t="s">
        <v>2</v>
      </c>
      <c r="C11" s="8"/>
      <c r="D11" s="51" t="s">
        <v>28</v>
      </c>
      <c r="E11" s="45"/>
      <c r="F11" s="55">
        <f aca="true" t="shared" si="1" ref="F11:F16">E11/70</f>
        <v>0</v>
      </c>
      <c r="H11" s="7" t="s">
        <v>1</v>
      </c>
      <c r="I11" s="8"/>
      <c r="J11" s="51" t="s">
        <v>37</v>
      </c>
      <c r="K11" s="45"/>
      <c r="L11" s="55">
        <f t="shared" si="0"/>
        <v>0</v>
      </c>
    </row>
    <row r="12" spans="1:12" ht="12.75">
      <c r="A12" s="17"/>
      <c r="B12" s="7" t="s">
        <v>3</v>
      </c>
      <c r="C12" s="8"/>
      <c r="D12" s="52" t="s">
        <v>29</v>
      </c>
      <c r="E12" s="45"/>
      <c r="F12" s="55">
        <f t="shared" si="1"/>
        <v>0</v>
      </c>
      <c r="H12" s="7" t="s">
        <v>1</v>
      </c>
      <c r="I12" s="8"/>
      <c r="J12" s="72" t="s">
        <v>49</v>
      </c>
      <c r="K12" s="45"/>
      <c r="L12" s="55">
        <f t="shared" si="0"/>
        <v>0</v>
      </c>
    </row>
    <row r="13" spans="1:12" ht="12.75">
      <c r="A13" s="17"/>
      <c r="B13" s="7" t="s">
        <v>4</v>
      </c>
      <c r="C13" s="8"/>
      <c r="D13" s="52" t="s">
        <v>30</v>
      </c>
      <c r="E13" s="45"/>
      <c r="F13" s="55">
        <f t="shared" si="1"/>
        <v>0</v>
      </c>
      <c r="H13" s="7" t="s">
        <v>4</v>
      </c>
      <c r="I13" s="8"/>
      <c r="J13" s="72" t="s">
        <v>23</v>
      </c>
      <c r="K13" s="45"/>
      <c r="L13" s="55">
        <f t="shared" si="0"/>
        <v>0</v>
      </c>
    </row>
    <row r="14" spans="1:13" ht="12.75">
      <c r="A14" s="17"/>
      <c r="B14" s="9" t="s">
        <v>5</v>
      </c>
      <c r="C14" s="10"/>
      <c r="D14" s="51" t="s">
        <v>24</v>
      </c>
      <c r="E14" s="46"/>
      <c r="F14" s="55">
        <f t="shared" si="1"/>
        <v>0</v>
      </c>
      <c r="H14" s="9" t="s">
        <v>5</v>
      </c>
      <c r="I14" s="10"/>
      <c r="J14" s="87" t="s">
        <v>35</v>
      </c>
      <c r="K14" s="46"/>
      <c r="L14" s="89">
        <f t="shared" si="0"/>
        <v>0</v>
      </c>
      <c r="M14" s="1"/>
    </row>
    <row r="15" spans="1:12" ht="12.75">
      <c r="A15" s="17"/>
      <c r="B15" s="7" t="s">
        <v>6</v>
      </c>
      <c r="C15" s="8"/>
      <c r="D15" s="51" t="s">
        <v>47</v>
      </c>
      <c r="E15" s="45"/>
      <c r="F15" s="55">
        <f t="shared" si="1"/>
        <v>0</v>
      </c>
      <c r="H15" s="7" t="s">
        <v>6</v>
      </c>
      <c r="I15" s="8"/>
      <c r="J15" s="51" t="s">
        <v>48</v>
      </c>
      <c r="K15" s="45"/>
      <c r="L15" s="90">
        <f>K15/30</f>
        <v>0</v>
      </c>
    </row>
    <row r="16" spans="1:12" ht="12.75">
      <c r="A16" s="17"/>
      <c r="B16" s="11" t="s">
        <v>7</v>
      </c>
      <c r="C16" s="13"/>
      <c r="D16" s="59" t="s">
        <v>23</v>
      </c>
      <c r="E16" s="12"/>
      <c r="F16" s="65">
        <f t="shared" si="1"/>
        <v>0</v>
      </c>
      <c r="G16" s="1" t="s">
        <v>38</v>
      </c>
      <c r="H16" s="11" t="s">
        <v>7</v>
      </c>
      <c r="I16" s="13"/>
      <c r="J16" s="91" t="s">
        <v>46</v>
      </c>
      <c r="K16" s="12"/>
      <c r="L16" s="65">
        <f>K16/30</f>
        <v>0</v>
      </c>
    </row>
    <row r="17" spans="1:12" ht="13.5">
      <c r="A17" s="17"/>
      <c r="B17" s="14"/>
      <c r="C17" s="14"/>
      <c r="D17" s="60" t="s">
        <v>15</v>
      </c>
      <c r="E17" s="57">
        <f>SUM(E9:E16)</f>
        <v>0</v>
      </c>
      <c r="F17" s="73">
        <f>SUM(F9:F16)/8</f>
        <v>0</v>
      </c>
      <c r="G17" s="1"/>
      <c r="H17" s="81"/>
      <c r="I17" s="81"/>
      <c r="J17" s="60" t="s">
        <v>15</v>
      </c>
      <c r="K17" s="57">
        <f>SUM(K9:K14)</f>
        <v>0</v>
      </c>
      <c r="L17" s="73">
        <f>SUM(L9:L14)/6</f>
        <v>0</v>
      </c>
    </row>
    <row r="18" spans="1:12" ht="12.75">
      <c r="A18" s="17"/>
      <c r="B18" s="18"/>
      <c r="C18" s="25"/>
      <c r="D18" s="20"/>
      <c r="E18" s="21"/>
      <c r="F18" s="22"/>
      <c r="G18" s="22"/>
      <c r="H18" s="18"/>
      <c r="I18" s="19"/>
      <c r="J18" s="1"/>
      <c r="K18" s="21"/>
      <c r="L18" s="23"/>
    </row>
    <row r="19" spans="1:13" ht="15.75">
      <c r="A19" s="17"/>
      <c r="B19" s="17"/>
      <c r="C19" s="17"/>
      <c r="D19" s="34" t="s">
        <v>51</v>
      </c>
      <c r="E19" s="17"/>
      <c r="F19" s="17"/>
      <c r="G19" s="27"/>
      <c r="H19" s="17"/>
      <c r="I19" s="17"/>
      <c r="J19" s="34"/>
      <c r="K19" s="17"/>
      <c r="L19" s="17"/>
      <c r="M19" s="17"/>
    </row>
    <row r="20" spans="1:13" ht="12.75">
      <c r="A20" s="1"/>
      <c r="B20" s="4"/>
      <c r="C20" s="4" t="s">
        <v>8</v>
      </c>
      <c r="D20" s="4" t="s">
        <v>9</v>
      </c>
      <c r="E20" s="4" t="s">
        <v>10</v>
      </c>
      <c r="F20" s="16" t="s">
        <v>11</v>
      </c>
      <c r="G20" s="1"/>
      <c r="H20" s="18"/>
      <c r="I20" s="18"/>
      <c r="J20" s="18"/>
      <c r="K20" s="18"/>
      <c r="L20" s="18"/>
      <c r="M20" s="17"/>
    </row>
    <row r="21" spans="1:13" ht="12.75">
      <c r="A21" s="1"/>
      <c r="B21" s="5" t="s">
        <v>0</v>
      </c>
      <c r="C21" s="6"/>
      <c r="D21" s="66" t="s">
        <v>33</v>
      </c>
      <c r="E21" s="44"/>
      <c r="F21" s="54">
        <f aca="true" t="shared" si="2" ref="F21:F26">E21/70</f>
        <v>0</v>
      </c>
      <c r="G21" s="43" t="s">
        <v>39</v>
      </c>
      <c r="H21" s="18"/>
      <c r="I21" s="19"/>
      <c r="J21" s="75"/>
      <c r="K21" s="21"/>
      <c r="L21" s="74"/>
      <c r="M21" s="17"/>
    </row>
    <row r="22" spans="1:13" ht="12.75">
      <c r="A22" s="1"/>
      <c r="B22" s="7" t="s">
        <v>1</v>
      </c>
      <c r="C22" s="8"/>
      <c r="D22" s="52" t="s">
        <v>31</v>
      </c>
      <c r="E22" s="45"/>
      <c r="F22" s="55">
        <f t="shared" si="2"/>
        <v>0</v>
      </c>
      <c r="H22" s="18"/>
      <c r="I22" s="19"/>
      <c r="J22" s="76"/>
      <c r="K22" s="21"/>
      <c r="L22" s="74"/>
      <c r="M22" s="24"/>
    </row>
    <row r="23" spans="1:13" ht="12.75">
      <c r="A23" s="1"/>
      <c r="B23" s="7" t="s">
        <v>2</v>
      </c>
      <c r="C23" s="8"/>
      <c r="D23" s="71" t="s">
        <v>34</v>
      </c>
      <c r="E23" s="45"/>
      <c r="F23" s="55">
        <f t="shared" si="2"/>
        <v>0</v>
      </c>
      <c r="H23" s="18"/>
      <c r="I23" s="19"/>
      <c r="J23" s="76"/>
      <c r="K23" s="21"/>
      <c r="L23" s="74"/>
      <c r="M23" s="17"/>
    </row>
    <row r="24" spans="1:13" ht="12.75">
      <c r="A24" s="1"/>
      <c r="B24" s="7" t="s">
        <v>3</v>
      </c>
      <c r="C24" s="8"/>
      <c r="D24" s="51" t="s">
        <v>26</v>
      </c>
      <c r="E24" s="53"/>
      <c r="F24" s="55">
        <f t="shared" si="2"/>
        <v>0</v>
      </c>
      <c r="H24" s="18"/>
      <c r="I24" s="19"/>
      <c r="J24" s="75"/>
      <c r="K24" s="21"/>
      <c r="L24" s="74"/>
      <c r="M24" s="17"/>
    </row>
    <row r="25" spans="1:13" ht="12.75">
      <c r="A25" s="1"/>
      <c r="B25" s="7" t="s">
        <v>4</v>
      </c>
      <c r="C25" s="8"/>
      <c r="D25" s="52" t="s">
        <v>25</v>
      </c>
      <c r="E25" s="45"/>
      <c r="F25" s="55">
        <f t="shared" si="2"/>
        <v>0</v>
      </c>
      <c r="H25" s="18"/>
      <c r="I25" s="19"/>
      <c r="J25" s="76"/>
      <c r="K25" s="21"/>
      <c r="L25" s="74"/>
      <c r="M25" s="17"/>
    </row>
    <row r="26" spans="1:13" ht="12.75">
      <c r="A26" s="1"/>
      <c r="B26" s="11" t="s">
        <v>5</v>
      </c>
      <c r="C26" s="13"/>
      <c r="D26" s="64" t="s">
        <v>33</v>
      </c>
      <c r="E26" s="12"/>
      <c r="F26" s="85">
        <f t="shared" si="2"/>
        <v>0</v>
      </c>
      <c r="G26" s="1" t="s">
        <v>21</v>
      </c>
      <c r="H26" s="18"/>
      <c r="I26" s="19"/>
      <c r="J26" s="17"/>
      <c r="K26" s="21"/>
      <c r="L26" s="74"/>
      <c r="M26" s="17"/>
    </row>
    <row r="27" spans="1:7" ht="13.5">
      <c r="A27" s="1"/>
      <c r="B27" s="14"/>
      <c r="C27" s="14"/>
      <c r="D27" s="56" t="s">
        <v>15</v>
      </c>
      <c r="E27" s="57">
        <f>SUM(E21:E26)</f>
        <v>0</v>
      </c>
      <c r="F27" s="58">
        <f>SUM(F21:F26)/8</f>
        <v>0</v>
      </c>
      <c r="G27" s="1"/>
    </row>
    <row r="28" spans="1:12" ht="12.75">
      <c r="A28" s="1"/>
      <c r="G28" s="1"/>
      <c r="H28" s="18"/>
      <c r="I28" s="18"/>
      <c r="J28" s="18"/>
      <c r="K28" s="18"/>
      <c r="L28" s="18"/>
    </row>
    <row r="29" spans="1:12" ht="12.75">
      <c r="A29" s="1"/>
      <c r="H29" s="18"/>
      <c r="I29" s="19"/>
      <c r="J29" s="42"/>
      <c r="K29" s="21"/>
      <c r="L29" s="22"/>
    </row>
    <row r="30" spans="1:12" ht="15.75">
      <c r="A30" s="1"/>
      <c r="B30" s="17"/>
      <c r="C30" s="17"/>
      <c r="D30" s="34" t="s">
        <v>42</v>
      </c>
      <c r="E30" s="17"/>
      <c r="F30" s="17"/>
      <c r="H30" s="18"/>
      <c r="I30" s="19"/>
      <c r="J30" s="42"/>
      <c r="K30" s="21"/>
      <c r="L30" s="22"/>
    </row>
    <row r="31" spans="1:12" ht="12.75">
      <c r="A31" s="1"/>
      <c r="B31" s="4"/>
      <c r="C31" s="4" t="s">
        <v>8</v>
      </c>
      <c r="D31" s="4" t="s">
        <v>9</v>
      </c>
      <c r="E31" s="4" t="s">
        <v>10</v>
      </c>
      <c r="F31" s="16" t="s">
        <v>11</v>
      </c>
      <c r="H31" s="18"/>
      <c r="I31" s="19"/>
      <c r="J31" s="41"/>
      <c r="K31" s="21"/>
      <c r="L31" s="22"/>
    </row>
    <row r="32" spans="1:12" ht="12.75">
      <c r="A32" s="1"/>
      <c r="B32" s="5" t="s">
        <v>0</v>
      </c>
      <c r="C32" s="6"/>
      <c r="D32" s="72" t="s">
        <v>44</v>
      </c>
      <c r="E32" s="44"/>
      <c r="F32" s="61">
        <f aca="true" t="shared" si="3" ref="F32:F37">E32/70</f>
        <v>0</v>
      </c>
      <c r="G32" s="43" t="s">
        <v>40</v>
      </c>
      <c r="H32" s="18"/>
      <c r="I32" s="19"/>
      <c r="J32" s="42"/>
      <c r="K32" s="21"/>
      <c r="L32" s="22"/>
    </row>
    <row r="33" spans="1:12" ht="12.75">
      <c r="A33" s="1"/>
      <c r="B33" s="7" t="s">
        <v>1</v>
      </c>
      <c r="C33" s="8"/>
      <c r="D33" s="71" t="s">
        <v>46</v>
      </c>
      <c r="E33" s="53"/>
      <c r="F33" s="62">
        <f t="shared" si="3"/>
        <v>0</v>
      </c>
      <c r="H33" s="2"/>
      <c r="I33" s="2"/>
      <c r="J33" s="49"/>
      <c r="K33" s="50"/>
      <c r="L33" s="27"/>
    </row>
    <row r="34" spans="1:12" ht="12.75">
      <c r="A34" s="1"/>
      <c r="B34" s="7" t="s">
        <v>2</v>
      </c>
      <c r="C34" s="8"/>
      <c r="D34" s="52" t="s">
        <v>36</v>
      </c>
      <c r="E34" s="45"/>
      <c r="F34" s="62">
        <f t="shared" si="3"/>
        <v>0</v>
      </c>
      <c r="G34" s="1"/>
      <c r="H34" s="1"/>
      <c r="I34" s="1"/>
      <c r="J34" s="1"/>
      <c r="K34" s="1"/>
      <c r="L34" s="1"/>
    </row>
    <row r="35" spans="1:12" ht="12.75">
      <c r="A35" s="1"/>
      <c r="B35" s="7" t="s">
        <v>3</v>
      </c>
      <c r="C35" s="8"/>
      <c r="D35" s="51" t="s">
        <v>32</v>
      </c>
      <c r="E35" s="45"/>
      <c r="F35" s="62">
        <f t="shared" si="3"/>
        <v>0</v>
      </c>
      <c r="G35" s="1"/>
      <c r="H35" s="1"/>
      <c r="I35" s="1"/>
      <c r="J35" s="1"/>
      <c r="K35" s="1"/>
      <c r="L35" s="1"/>
    </row>
    <row r="36" spans="1:12" ht="12.75">
      <c r="A36" s="1"/>
      <c r="B36" s="7" t="s">
        <v>4</v>
      </c>
      <c r="C36" s="8"/>
      <c r="D36" s="51" t="s">
        <v>27</v>
      </c>
      <c r="E36" s="45"/>
      <c r="F36" s="62">
        <f t="shared" si="3"/>
        <v>0</v>
      </c>
      <c r="G36" s="1"/>
      <c r="H36" s="1"/>
      <c r="I36" s="1"/>
      <c r="J36" s="1"/>
      <c r="K36" s="1"/>
      <c r="L36" s="1"/>
    </row>
    <row r="37" spans="1:12" ht="12.75">
      <c r="A37" s="1"/>
      <c r="B37" s="11" t="s">
        <v>5</v>
      </c>
      <c r="C37" s="13"/>
      <c r="D37" s="64" t="s">
        <v>43</v>
      </c>
      <c r="E37" s="12"/>
      <c r="F37" s="88">
        <f t="shared" si="3"/>
        <v>0</v>
      </c>
      <c r="G37" s="1"/>
      <c r="H37" s="1"/>
      <c r="I37" s="1"/>
      <c r="J37" s="1"/>
      <c r="K37" s="1"/>
      <c r="L37" s="1"/>
    </row>
    <row r="38" spans="1:12" ht="13.5">
      <c r="A38" s="1"/>
      <c r="B38" s="14"/>
      <c r="C38" s="14"/>
      <c r="D38" s="56" t="s">
        <v>15</v>
      </c>
      <c r="E38" s="57">
        <f>SUM(E32:E37)</f>
        <v>0</v>
      </c>
      <c r="F38" s="58">
        <f>SUM(F32:F37)/7</f>
        <v>0</v>
      </c>
      <c r="H38" s="1"/>
      <c r="I38" s="1"/>
      <c r="J38" s="1"/>
      <c r="K38" s="1"/>
      <c r="L38" s="1"/>
    </row>
    <row r="39" spans="1:12" ht="12.75">
      <c r="A39" s="1"/>
      <c r="B39" s="18"/>
      <c r="C39" s="19"/>
      <c r="D39" s="76"/>
      <c r="E39" s="21"/>
      <c r="F39" s="22"/>
      <c r="H39" s="1"/>
      <c r="I39" s="1"/>
      <c r="J39" s="1"/>
      <c r="K39" s="1"/>
      <c r="L39" s="1"/>
    </row>
    <row r="40" spans="1:12" ht="12.75">
      <c r="A40" s="1"/>
      <c r="B40" s="18"/>
      <c r="C40" s="19"/>
      <c r="D40" s="76"/>
      <c r="E40" s="21"/>
      <c r="F40" s="22"/>
      <c r="H40" s="1"/>
      <c r="I40" s="1"/>
      <c r="J40" s="1"/>
      <c r="K40" s="1"/>
      <c r="L40" s="1"/>
    </row>
    <row r="41" spans="2:6" ht="13.5">
      <c r="B41" s="2"/>
      <c r="C41" s="2"/>
      <c r="D41" s="49"/>
      <c r="E41" s="82"/>
      <c r="F41" s="83"/>
    </row>
  </sheetData>
  <sheetProtection/>
  <mergeCells count="1">
    <mergeCell ref="D2:L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Boomscud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James</dc:creator>
  <cp:keywords/>
  <dc:description/>
  <cp:lastModifiedBy>Jonathan</cp:lastModifiedBy>
  <cp:lastPrinted>2016-06-07T13:36:53Z</cp:lastPrinted>
  <dcterms:created xsi:type="dcterms:W3CDTF">2007-11-28T08:35:28Z</dcterms:created>
  <dcterms:modified xsi:type="dcterms:W3CDTF">2017-01-19T18:36:17Z</dcterms:modified>
  <cp:category/>
  <cp:version/>
  <cp:contentType/>
  <cp:contentStatus/>
</cp:coreProperties>
</file>